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903B10CD-921F-4A46-B6F0-540BA5D3ED8F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1" i="1" l="1"/>
  <c r="W70" i="1"/>
  <c r="W73" i="1"/>
  <c r="W72" i="1"/>
  <c r="W69" i="1"/>
  <c r="F72" i="1"/>
  <c r="F71" i="1"/>
  <c r="F70" i="1"/>
  <c r="F69" i="1"/>
  <c r="P66" i="1"/>
  <c r="P65" i="1"/>
  <c r="P64" i="1"/>
  <c r="G66" i="1"/>
  <c r="G65" i="1"/>
  <c r="G64" i="1"/>
  <c r="Z37" i="1"/>
  <c r="N37" i="1"/>
  <c r="B37" i="1"/>
  <c r="Z36" i="1"/>
  <c r="N36" i="1"/>
  <c r="B36" i="1"/>
  <c r="Z35" i="1"/>
  <c r="N35" i="1"/>
  <c r="B35" i="1"/>
  <c r="V28" i="1"/>
  <c r="S28" i="1"/>
  <c r="Q28" i="1"/>
  <c r="O28" i="1"/>
  <c r="V27" i="1"/>
  <c r="S27" i="1"/>
  <c r="Q27" i="1"/>
  <c r="O27" i="1"/>
  <c r="V26" i="1"/>
  <c r="S26" i="1"/>
  <c r="Q26" i="1"/>
  <c r="O26" i="1"/>
  <c r="AF23" i="1"/>
  <c r="AC23" i="1"/>
  <c r="AA23" i="1"/>
  <c r="Y23" i="1"/>
  <c r="AF22" i="1"/>
  <c r="AC22" i="1"/>
  <c r="AA22" i="1"/>
  <c r="Y22" i="1"/>
  <c r="AF21" i="1"/>
  <c r="AC21" i="1"/>
  <c r="AA21" i="1"/>
  <c r="Y21" i="1"/>
  <c r="N23" i="1"/>
  <c r="K23" i="1"/>
  <c r="I23" i="1"/>
  <c r="G23" i="1"/>
  <c r="N22" i="1"/>
  <c r="K22" i="1"/>
  <c r="I22" i="1"/>
  <c r="G22" i="1"/>
  <c r="N21" i="1"/>
  <c r="K21" i="1"/>
  <c r="I21" i="1"/>
  <c r="G21" i="1"/>
  <c r="AQ49" i="1"/>
  <c r="AO49" i="1"/>
  <c r="AM49" i="1"/>
  <c r="AK49" i="1"/>
  <c r="AQ48" i="1"/>
  <c r="AO48" i="1"/>
  <c r="AM48" i="1"/>
  <c r="AK48" i="1"/>
  <c r="AQ47" i="1"/>
  <c r="AO47" i="1"/>
  <c r="AM47" i="1"/>
  <c r="AK47" i="1"/>
  <c r="AQ46" i="1"/>
  <c r="AO46" i="1"/>
  <c r="AM46" i="1"/>
  <c r="AK46" i="1"/>
  <c r="AQ45" i="1"/>
  <c r="AO45" i="1"/>
  <c r="AM45" i="1"/>
  <c r="AK45" i="1"/>
  <c r="AQ44" i="1"/>
  <c r="AO44" i="1"/>
  <c r="AM44" i="1"/>
  <c r="AK44" i="1"/>
  <c r="AQ43" i="1"/>
  <c r="AO43" i="1"/>
  <c r="AM43" i="1"/>
  <c r="AK43" i="1"/>
  <c r="AQ42" i="1"/>
  <c r="AO42" i="1"/>
  <c r="AM42" i="1"/>
  <c r="AK42" i="1"/>
  <c r="AQ41" i="1"/>
  <c r="AO41" i="1"/>
  <c r="AM41" i="1"/>
  <c r="AK41" i="1"/>
  <c r="AK11" i="1"/>
  <c r="AM11" i="1"/>
  <c r="AO11" i="1"/>
  <c r="AQ11" i="1"/>
  <c r="AK12" i="1"/>
  <c r="AM12" i="1"/>
  <c r="AO12" i="1"/>
  <c r="AQ12" i="1"/>
  <c r="AK13" i="1"/>
  <c r="AM13" i="1"/>
  <c r="AO13" i="1"/>
  <c r="AQ13" i="1"/>
  <c r="AK14" i="1"/>
  <c r="AM14" i="1"/>
  <c r="AO14" i="1"/>
  <c r="AQ14" i="1"/>
  <c r="AK15" i="1"/>
  <c r="AM15" i="1"/>
  <c r="AO15" i="1"/>
  <c r="AQ15" i="1"/>
  <c r="AK16" i="1"/>
  <c r="AM16" i="1"/>
  <c r="AO16" i="1"/>
  <c r="AQ16" i="1"/>
  <c r="AK17" i="1"/>
  <c r="AM17" i="1"/>
  <c r="AO17" i="1"/>
  <c r="AQ17" i="1"/>
  <c r="AK18" i="1"/>
  <c r="AM18" i="1"/>
  <c r="AO18" i="1"/>
  <c r="AQ18" i="1"/>
  <c r="AK10" i="1"/>
  <c r="AM10" i="1"/>
  <c r="AO10" i="1"/>
  <c r="AQ10" i="1"/>
  <c r="D41" i="1"/>
  <c r="D42" i="1" s="1"/>
  <c r="D18" i="1"/>
  <c r="D17" i="1"/>
  <c r="D16" i="1"/>
  <c r="D15" i="1"/>
  <c r="D14" i="1"/>
  <c r="D13" i="1"/>
  <c r="D12" i="1"/>
  <c r="D11" i="1"/>
  <c r="D10" i="1"/>
  <c r="G46" i="1"/>
  <c r="P43" i="1"/>
  <c r="G43" i="1"/>
  <c r="I56" i="1"/>
  <c r="AC51" i="1"/>
  <c r="AA51" i="1"/>
  <c r="S51" i="1"/>
  <c r="A51" i="1"/>
  <c r="AE65" i="1" s="1"/>
  <c r="B46" i="1"/>
  <c r="B49" i="1" s="1"/>
  <c r="B45" i="1"/>
  <c r="B48" i="1" s="1"/>
  <c r="B44" i="1"/>
  <c r="B47" i="1" s="1"/>
  <c r="J28" i="1"/>
  <c r="J27" i="1"/>
  <c r="J26" i="1"/>
  <c r="I25" i="1"/>
  <c r="P12" i="1"/>
  <c r="G18" i="1" s="1"/>
  <c r="AE10" i="1" s="1"/>
  <c r="P11" i="1"/>
  <c r="G17" i="1" s="1"/>
  <c r="G15" i="1"/>
  <c r="P18" i="1" s="1"/>
  <c r="G14" i="1"/>
  <c r="P17" i="1" s="1"/>
  <c r="G12" i="1"/>
  <c r="P15" i="1" s="1"/>
  <c r="G11" i="1"/>
  <c r="P14" i="1" s="1"/>
  <c r="G13" i="1"/>
  <c r="P16" i="1" s="1"/>
  <c r="G10" i="1"/>
  <c r="P13" i="1" s="1"/>
  <c r="B15" i="1"/>
  <c r="B14" i="1"/>
  <c r="B17" i="1" s="1"/>
  <c r="B13" i="1"/>
  <c r="B16" i="1" s="1"/>
  <c r="P10" i="1"/>
  <c r="G16" i="1" s="1"/>
  <c r="T23" i="1"/>
  <c r="B23" i="1"/>
  <c r="T22" i="1"/>
  <c r="B22" i="1"/>
  <c r="T21" i="1"/>
  <c r="B21" i="1"/>
  <c r="AC20" i="1"/>
  <c r="AA20" i="1"/>
  <c r="S20" i="1"/>
  <c r="A20" i="1"/>
  <c r="A11" i="1"/>
  <c r="A12" i="1" s="1"/>
  <c r="A13" i="1" s="1"/>
  <c r="A14" i="1" s="1"/>
  <c r="A15" i="1" s="1"/>
  <c r="A16" i="1" s="1"/>
  <c r="A17" i="1" s="1"/>
  <c r="A18" i="1" s="1"/>
  <c r="A41" i="1" s="1"/>
  <c r="A42" i="1" s="1"/>
  <c r="A43" i="1" s="1"/>
  <c r="A44" i="1" s="1"/>
  <c r="A45" i="1" s="1"/>
  <c r="A46" i="1" s="1"/>
  <c r="A47" i="1" s="1"/>
  <c r="A48" i="1" s="1"/>
  <c r="A49" i="1" s="1"/>
  <c r="A64" i="1" s="1"/>
  <c r="AE47" i="1" l="1"/>
  <c r="X26" i="1"/>
  <c r="X28" i="1"/>
  <c r="X27" i="1"/>
  <c r="AH22" i="1"/>
  <c r="AH23" i="1"/>
  <c r="AH21" i="1"/>
  <c r="P22" i="1"/>
  <c r="P23" i="1"/>
  <c r="D43" i="1"/>
  <c r="D44" i="1" s="1"/>
  <c r="D45" i="1" s="1"/>
  <c r="D46" i="1" s="1"/>
  <c r="D47" i="1" s="1"/>
  <c r="D48" i="1" s="1"/>
  <c r="D49" i="1" s="1"/>
  <c r="D64" i="1" s="1"/>
  <c r="D65" i="1" s="1"/>
  <c r="D66" i="1" s="1"/>
  <c r="AE66" i="1"/>
  <c r="T53" i="1"/>
  <c r="B54" i="1"/>
  <c r="G45" i="1"/>
  <c r="P48" i="1" s="1"/>
  <c r="T52" i="1"/>
  <c r="G41" i="1"/>
  <c r="J58" i="1"/>
  <c r="J57" i="1"/>
  <c r="B53" i="1"/>
  <c r="J59" i="1"/>
  <c r="P49" i="1"/>
  <c r="B18" i="1"/>
  <c r="AE11" i="1"/>
  <c r="AE15" i="1"/>
  <c r="AE12" i="1"/>
  <c r="AE13" i="1"/>
  <c r="AE17" i="1"/>
  <c r="AE14" i="1"/>
  <c r="AE16" i="1"/>
  <c r="AE18" i="1"/>
  <c r="P44" i="1" l="1"/>
  <c r="T54" i="1"/>
  <c r="B52" i="1"/>
  <c r="G44" i="1"/>
  <c r="P47" i="1" s="1"/>
  <c r="AE46" i="1"/>
  <c r="P41" i="1"/>
  <c r="G47" i="1" s="1"/>
  <c r="AE48" i="1" s="1"/>
  <c r="G49" i="1"/>
  <c r="AE64" i="1" s="1"/>
  <c r="P42" i="1"/>
  <c r="G48" i="1" s="1"/>
  <c r="AE49" i="1" s="1"/>
  <c r="G42" i="1"/>
  <c r="P45" i="1" s="1"/>
  <c r="AE42" i="1"/>
  <c r="AE45" i="1" l="1"/>
  <c r="G54" i="1"/>
  <c r="O57" i="1"/>
  <c r="AC52" i="1"/>
  <c r="S58" i="1"/>
  <c r="AA52" i="1"/>
  <c r="Q58" i="1"/>
  <c r="O59" i="1"/>
  <c r="AA53" i="1"/>
  <c r="G53" i="1"/>
  <c r="Y54" i="1"/>
  <c r="I52" i="1"/>
  <c r="G52" i="1"/>
  <c r="V59" i="1"/>
  <c r="V58" i="1"/>
  <c r="AF54" i="1"/>
  <c r="AF53" i="1"/>
  <c r="AF52" i="1"/>
  <c r="N53" i="1"/>
  <c r="AE41" i="1"/>
  <c r="AE43" i="1"/>
  <c r="P46" i="1"/>
  <c r="AE44" i="1"/>
  <c r="AH52" i="1" l="1"/>
  <c r="K53" i="1"/>
  <c r="P53" i="1" s="1"/>
  <c r="AC53" i="1"/>
  <c r="AH53" i="1" s="1"/>
  <c r="N54" i="1"/>
  <c r="V57" i="1"/>
  <c r="K52" i="1"/>
  <c r="AA54" i="1"/>
  <c r="AC54" i="1"/>
  <c r="AH54" i="1" s="1"/>
  <c r="Y53" i="1"/>
  <c r="O58" i="1"/>
  <c r="Q57" i="1"/>
  <c r="S57" i="1"/>
  <c r="N52" i="1"/>
  <c r="I53" i="1"/>
  <c r="Q59" i="1"/>
  <c r="S59" i="1"/>
  <c r="X59" i="1" s="1"/>
  <c r="Y52" i="1"/>
  <c r="I54" i="1"/>
  <c r="K54" i="1"/>
  <c r="X58" i="1"/>
  <c r="A65" i="1"/>
  <c r="P52" i="1" l="1"/>
  <c r="P54" i="1"/>
  <c r="X57" i="1"/>
  <c r="A66" i="1"/>
  <c r="P21" i="1" l="1"/>
</calcChain>
</file>

<file path=xl/sharedStrings.xml><?xml version="1.0" encoding="utf-8"?>
<sst xmlns="http://schemas.openxmlformats.org/spreadsheetml/2006/main" count="175" uniqueCount="66">
  <si>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</si>
  <si>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</si>
  <si>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</si>
  <si>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</si>
  <si>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</si>
  <si>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</si>
  <si>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</si>
  <si>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</si>
  <si>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</si>
  <si>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</si>
  <si>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</si>
  <si>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</si>
  <si>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</si>
  <si>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</si>
  <si>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</si>
  <si>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</si>
  <si>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</si>
  <si>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</si>
  <si>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Gruppe B</t>
  </si>
  <si>
    <t>B1</t>
  </si>
  <si>
    <t>B2</t>
  </si>
  <si>
    <t>B3</t>
  </si>
  <si>
    <t>Spielleiter</t>
  </si>
  <si>
    <t>Treffer</t>
  </si>
  <si>
    <t>Siege</t>
  </si>
  <si>
    <t>Vorrunde</t>
  </si>
  <si>
    <t>9.</t>
  </si>
  <si>
    <t>8.</t>
  </si>
  <si>
    <t>7.</t>
  </si>
  <si>
    <t>6.</t>
  </si>
  <si>
    <t>Platzierungen</t>
  </si>
  <si>
    <t>A</t>
  </si>
  <si>
    <t>B</t>
  </si>
  <si>
    <t>P 5</t>
  </si>
  <si>
    <t>P 3</t>
  </si>
  <si>
    <t>Endrunde</t>
  </si>
  <si>
    <t>P1</t>
  </si>
  <si>
    <t>Gruppe C</t>
  </si>
  <si>
    <t>C1</t>
  </si>
  <si>
    <t>C2</t>
  </si>
  <si>
    <t>C3</t>
  </si>
  <si>
    <t>C</t>
  </si>
  <si>
    <t>Zwischenrunde</t>
  </si>
  <si>
    <t>Gruppe E</t>
  </si>
  <si>
    <t>Gruppe F</t>
  </si>
  <si>
    <t>Gruppe D</t>
  </si>
  <si>
    <t>D</t>
  </si>
  <si>
    <t>E</t>
  </si>
  <si>
    <t>F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</si>
  <si>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</si>
  <si>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</si>
  <si>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</si>
  <si>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</si>
  <si>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</si>
  <si>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</si>
  <si>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</si>
  <si>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</si>
  <si>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</si>
  <si>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</si>
  <si>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</si>
  <si>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</si>
  <si>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</si>
  <si>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PH</t>
  </si>
  <si>
    <t>PG</t>
  </si>
  <si>
    <t>CH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</si>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</sst>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0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20" fontId="0" fillId="0" borderId="4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5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0" xfId="0" applyFill="1"/>
    <xf numFmtId="0" fontId="0" fillId="3" borderId="55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3" borderId="5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Protection="1"/>
    <xf numFmtId="0" fontId="0" fillId="2" borderId="33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0" fillId="2" borderId="33" xfId="0" applyFill="1" applyBorder="1" applyAlignment="1" applyProtection="1">
      <alignment horizontal="center"/>
    </xf>
    <xf numFmtId="0" fontId="0" fillId="2" borderId="36" xfId="0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20" fontId="0" fillId="0" borderId="20" xfId="0" applyNumberForma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20" fontId="0" fillId="0" borderId="19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20" fontId="0" fillId="0" borderId="21" xfId="0" applyNumberFormat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0" fontId="0" fillId="0" borderId="14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0" fontId="0" fillId="0" borderId="59" xfId="0" applyNumberFormat="1" applyBorder="1" applyAlignment="1" applyProtection="1">
      <alignment horizontal="center"/>
    </xf>
    <xf numFmtId="0" fontId="0" fillId="0" borderId="60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hidden="1"/>
    </xf>
    <xf numFmtId="21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/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5A18-720F-4580-A09D-186ABA96F2CA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47" t="s">
        <v>49</v>
      </c>
      <c r="C2" s="48"/>
      <c r="D2" s="48"/>
      <c r="E2" s="48"/>
      <c r="F2" s="48"/>
      <c r="G2" s="49"/>
    </row>
    <row r="3" spans="2:7" x14ac:dyDescent="0.3">
      <c r="B3" s="50" t="s">
        <v>50</v>
      </c>
      <c r="C3" s="51"/>
      <c r="D3" s="51"/>
      <c r="E3" s="51"/>
      <c r="F3" s="51"/>
      <c r="G3" s="52"/>
    </row>
    <row r="4" spans="2:7" x14ac:dyDescent="0.3">
      <c r="B4" s="50" t="s">
        <v>51</v>
      </c>
      <c r="C4" s="51"/>
      <c r="D4" s="51"/>
      <c r="E4" s="51"/>
      <c r="F4" s="51"/>
      <c r="G4" s="52"/>
    </row>
    <row r="5" spans="2:7" x14ac:dyDescent="0.3">
      <c r="B5" s="50"/>
      <c r="C5" s="51" t="s">
        <v>52</v>
      </c>
      <c r="D5" s="51"/>
      <c r="E5" s="51"/>
      <c r="F5" s="51"/>
      <c r="G5" s="52"/>
    </row>
    <row r="6" spans="2:7" ht="15" thickBot="1" x14ac:dyDescent="0.35">
      <c r="B6" s="53"/>
      <c r="C6" s="54" t="s">
        <v>53</v>
      </c>
      <c r="D6" s="54"/>
      <c r="E6" s="54"/>
      <c r="F6" s="54"/>
      <c r="G6" s="55"/>
    </row>
    <row r="7" spans="2:7" ht="15" thickBot="1" x14ac:dyDescent="0.35"/>
    <row r="8" spans="2:7" ht="16.2" thickBot="1" x14ac:dyDescent="0.35">
      <c r="B8" s="47" t="s">
        <v>54</v>
      </c>
      <c r="C8" s="48"/>
      <c r="D8" s="48"/>
      <c r="E8" s="48"/>
      <c r="F8" s="48"/>
      <c r="G8" s="49"/>
    </row>
    <row r="9" spans="2:7" x14ac:dyDescent="0.3">
      <c r="B9" s="50"/>
      <c r="C9" s="51"/>
      <c r="D9" s="56" t="s">
        <v>55</v>
      </c>
      <c r="E9" s="57"/>
      <c r="F9" s="51"/>
      <c r="G9" s="52"/>
    </row>
    <row r="10" spans="2:7" x14ac:dyDescent="0.3">
      <c r="B10" s="50"/>
      <c r="C10" s="51"/>
      <c r="D10" s="58" t="s">
        <v>56</v>
      </c>
      <c r="E10" s="59"/>
      <c r="F10" s="51"/>
      <c r="G10" s="52"/>
    </row>
    <row r="11" spans="2:7" ht="15" thickBot="1" x14ac:dyDescent="0.35">
      <c r="B11" s="50"/>
      <c r="C11" s="51"/>
      <c r="D11" s="60" t="s">
        <v>57</v>
      </c>
      <c r="E11" s="61"/>
      <c r="F11" s="51"/>
      <c r="G11" s="52"/>
    </row>
    <row r="12" spans="2:7" ht="15" thickBot="1" x14ac:dyDescent="0.35">
      <c r="B12" s="53"/>
      <c r="C12" s="54"/>
      <c r="D12" s="54"/>
      <c r="E12" s="54"/>
      <c r="F12" s="54"/>
      <c r="G12" s="55"/>
    </row>
    <row r="13" spans="2:7" ht="15" thickBot="1" x14ac:dyDescent="0.35"/>
    <row r="14" spans="2:7" ht="15.6" x14ac:dyDescent="0.3">
      <c r="B14" s="47" t="s">
        <v>58</v>
      </c>
      <c r="C14" s="48"/>
      <c r="D14" s="48"/>
      <c r="E14" s="48"/>
      <c r="F14" s="48"/>
      <c r="G14" s="49"/>
    </row>
    <row r="15" spans="2:7" x14ac:dyDescent="0.3">
      <c r="B15" s="62" t="s">
        <v>59</v>
      </c>
      <c r="C15" s="63"/>
      <c r="D15" s="64">
        <v>1</v>
      </c>
      <c r="E15" s="51"/>
      <c r="F15" s="51"/>
      <c r="G15" s="52"/>
    </row>
    <row r="16" spans="2:7" x14ac:dyDescent="0.3">
      <c r="B16" s="62" t="s">
        <v>60</v>
      </c>
      <c r="C16" s="63"/>
      <c r="D16" s="65" t="s">
        <v>61</v>
      </c>
      <c r="E16" s="51"/>
      <c r="F16" s="51"/>
      <c r="G16" s="52"/>
    </row>
    <row r="17" spans="2:7" ht="15" thickBot="1" x14ac:dyDescent="0.35">
      <c r="B17" s="53"/>
      <c r="C17" s="54"/>
      <c r="D17" s="54"/>
      <c r="E17" s="54"/>
      <c r="F17" s="54"/>
      <c r="G17" s="55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BA73"/>
  <sheetViews>
    <sheetView showGridLines="0" showRowColHeaders="0" zoomScaleNormal="100" workbookViewId="0">
      <selection activeCell="B4" sqref="B4:K4"/>
    </sheetView>
  </sheetViews>
  <sheetFormatPr baseColWidth="10" defaultColWidth="2.77734375" defaultRowHeight="14.4" x14ac:dyDescent="0.3"/>
  <cols>
    <col min="1" max="1" width="3" style="67" bestFit="1" customWidth="1"/>
    <col min="2" max="35" width="2.77734375" style="67"/>
    <col min="36" max="36" width="2.77734375" style="160"/>
    <col min="37" max="37" width="2.88671875" style="155" bestFit="1" customWidth="1"/>
    <col min="38" max="40" width="2.77734375" style="155"/>
    <col min="41" max="41" width="2.88671875" style="155" bestFit="1" customWidth="1"/>
    <col min="42" max="42" width="8.109375" style="155" bestFit="1" customWidth="1"/>
    <col min="43" max="44" width="2.77734375" style="155"/>
    <col min="45" max="50" width="2.77734375" style="157"/>
    <col min="51" max="16384" width="2.77734375" style="67"/>
  </cols>
  <sheetData>
    <row r="1" spans="1:43" ht="20.399999999999999" customHeight="1" x14ac:dyDescent="0.3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P1" s="156">
        <v>6.9444444444444441E-3</v>
      </c>
    </row>
    <row r="2" spans="1:43" ht="15" customHeight="1" thickBot="1" x14ac:dyDescent="0.35">
      <c r="A2" s="68"/>
      <c r="B2" s="68"/>
      <c r="O2" s="68"/>
      <c r="P2" s="68"/>
      <c r="Q2" s="68"/>
      <c r="R2" s="68"/>
      <c r="S2" s="68"/>
      <c r="T2" s="68"/>
      <c r="U2" s="68"/>
      <c r="AH2" s="68"/>
      <c r="AI2" s="68"/>
    </row>
    <row r="3" spans="1:43" ht="15" thickBot="1" x14ac:dyDescent="0.35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1"/>
      <c r="M3" s="69" t="s">
        <v>18</v>
      </c>
      <c r="N3" s="70"/>
      <c r="O3" s="70"/>
      <c r="P3" s="70"/>
      <c r="Q3" s="70"/>
      <c r="R3" s="70"/>
      <c r="S3" s="70"/>
      <c r="T3" s="70"/>
      <c r="U3" s="70"/>
      <c r="V3" s="70"/>
      <c r="W3" s="71"/>
      <c r="Y3" s="69" t="s">
        <v>37</v>
      </c>
      <c r="Z3" s="70"/>
      <c r="AA3" s="70"/>
      <c r="AB3" s="70"/>
      <c r="AC3" s="70"/>
      <c r="AD3" s="70"/>
      <c r="AE3" s="70"/>
      <c r="AF3" s="70"/>
      <c r="AG3" s="70"/>
      <c r="AH3" s="70"/>
      <c r="AI3" s="71"/>
    </row>
    <row r="4" spans="1:43" x14ac:dyDescent="0.3">
      <c r="A4" s="72" t="s">
        <v>1</v>
      </c>
      <c r="B4" s="26" t="s">
        <v>13</v>
      </c>
      <c r="C4" s="26"/>
      <c r="D4" s="26"/>
      <c r="E4" s="26"/>
      <c r="F4" s="26"/>
      <c r="G4" s="26"/>
      <c r="H4" s="26"/>
      <c r="I4" s="26"/>
      <c r="J4" s="26"/>
      <c r="K4" s="27"/>
      <c r="M4" s="75" t="s">
        <v>1</v>
      </c>
      <c r="N4" s="28" t="s">
        <v>19</v>
      </c>
      <c r="O4" s="28"/>
      <c r="P4" s="28"/>
      <c r="Q4" s="28"/>
      <c r="R4" s="28"/>
      <c r="S4" s="28"/>
      <c r="T4" s="28"/>
      <c r="U4" s="28"/>
      <c r="V4" s="28"/>
      <c r="W4" s="29"/>
      <c r="Y4" s="72" t="s">
        <v>1</v>
      </c>
      <c r="Z4" s="26" t="s">
        <v>38</v>
      </c>
      <c r="AA4" s="26"/>
      <c r="AB4" s="26"/>
      <c r="AC4" s="26"/>
      <c r="AD4" s="26"/>
      <c r="AE4" s="26"/>
      <c r="AF4" s="26"/>
      <c r="AG4" s="26"/>
      <c r="AH4" s="26"/>
      <c r="AI4" s="27"/>
    </row>
    <row r="5" spans="1:43" x14ac:dyDescent="0.3">
      <c r="A5" s="78" t="s">
        <v>2</v>
      </c>
      <c r="B5" s="30" t="s">
        <v>14</v>
      </c>
      <c r="C5" s="30"/>
      <c r="D5" s="30"/>
      <c r="E5" s="30"/>
      <c r="F5" s="30"/>
      <c r="G5" s="30"/>
      <c r="H5" s="30"/>
      <c r="I5" s="30"/>
      <c r="J5" s="30"/>
      <c r="K5" s="31"/>
      <c r="M5" s="78" t="s">
        <v>2</v>
      </c>
      <c r="N5" s="30" t="s">
        <v>20</v>
      </c>
      <c r="O5" s="30"/>
      <c r="P5" s="30"/>
      <c r="Q5" s="30"/>
      <c r="R5" s="30"/>
      <c r="S5" s="30"/>
      <c r="T5" s="30"/>
      <c r="U5" s="30"/>
      <c r="V5" s="30"/>
      <c r="W5" s="31"/>
      <c r="Y5" s="78" t="s">
        <v>2</v>
      </c>
      <c r="Z5" s="30" t="s">
        <v>39</v>
      </c>
      <c r="AA5" s="30"/>
      <c r="AB5" s="30"/>
      <c r="AC5" s="30"/>
      <c r="AD5" s="30"/>
      <c r="AE5" s="30"/>
      <c r="AF5" s="30"/>
      <c r="AG5" s="30"/>
      <c r="AH5" s="30"/>
      <c r="AI5" s="31"/>
      <c r="AP5" s="158">
        <v>6.9444444444444441E-3</v>
      </c>
    </row>
    <row r="6" spans="1:43" ht="15" thickBot="1" x14ac:dyDescent="0.35">
      <c r="A6" s="81" t="s">
        <v>3</v>
      </c>
      <c r="B6" s="32" t="s">
        <v>15</v>
      </c>
      <c r="C6" s="32"/>
      <c r="D6" s="32"/>
      <c r="E6" s="32"/>
      <c r="F6" s="32"/>
      <c r="G6" s="32"/>
      <c r="H6" s="32"/>
      <c r="I6" s="32"/>
      <c r="J6" s="32"/>
      <c r="K6" s="33"/>
      <c r="L6" s="84"/>
      <c r="M6" s="81" t="s">
        <v>3</v>
      </c>
      <c r="N6" s="32" t="s">
        <v>21</v>
      </c>
      <c r="O6" s="32"/>
      <c r="P6" s="32"/>
      <c r="Q6" s="32"/>
      <c r="R6" s="32"/>
      <c r="S6" s="32"/>
      <c r="T6" s="32"/>
      <c r="U6" s="32"/>
      <c r="V6" s="32"/>
      <c r="W6" s="33"/>
      <c r="X6" s="84"/>
      <c r="Y6" s="81" t="s">
        <v>3</v>
      </c>
      <c r="Z6" s="32" t="s">
        <v>40</v>
      </c>
      <c r="AA6" s="32"/>
      <c r="AB6" s="32"/>
      <c r="AC6" s="32"/>
      <c r="AD6" s="32"/>
      <c r="AE6" s="32"/>
      <c r="AF6" s="32"/>
      <c r="AG6" s="32"/>
      <c r="AH6" s="32"/>
      <c r="AI6" s="33"/>
    </row>
    <row r="7" spans="1:43" ht="15" thickBot="1" x14ac:dyDescent="0.35"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H7" s="84"/>
      <c r="AI7" s="84"/>
    </row>
    <row r="8" spans="1:43" ht="15" thickBot="1" x14ac:dyDescent="0.35"/>
    <row r="9" spans="1:43" ht="14.4" customHeight="1" thickBot="1" x14ac:dyDescent="0.35">
      <c r="A9" s="85" t="s">
        <v>6</v>
      </c>
      <c r="B9" s="86" t="s">
        <v>7</v>
      </c>
      <c r="C9" s="86"/>
      <c r="D9" s="87" t="s">
        <v>8</v>
      </c>
      <c r="E9" s="70"/>
      <c r="F9" s="88"/>
      <c r="G9" s="89" t="s">
        <v>9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  <c r="X9" s="89" t="s">
        <v>12</v>
      </c>
      <c r="Y9" s="90"/>
      <c r="Z9" s="90"/>
      <c r="AA9" s="90"/>
      <c r="AB9" s="90"/>
      <c r="AC9" s="90"/>
      <c r="AD9" s="90"/>
      <c r="AE9" s="89" t="s">
        <v>22</v>
      </c>
      <c r="AF9" s="90"/>
      <c r="AG9" s="90"/>
      <c r="AH9" s="91"/>
      <c r="AI9" s="92"/>
      <c r="AK9" s="155" t="s">
        <v>62</v>
      </c>
      <c r="AM9" s="155" t="s">
        <v>63</v>
      </c>
      <c r="AO9" s="155" t="s">
        <v>64</v>
      </c>
      <c r="AQ9" s="155" t="s">
        <v>65</v>
      </c>
    </row>
    <row r="10" spans="1:43" x14ac:dyDescent="0.3">
      <c r="A10" s="93">
        <v>1</v>
      </c>
      <c r="B10" s="94" t="s">
        <v>31</v>
      </c>
      <c r="C10" s="94"/>
      <c r="D10" s="12" t="str">
        <f>IF(ISBLANK('Einführung &amp; Erklärung'!E5),"",'Einführung &amp; Erklärung'!E5)</f>
        <v/>
      </c>
      <c r="E10" s="13"/>
      <c r="F10" s="14"/>
      <c r="G10" s="97" t="str">
        <f>B4</f>
        <v>A1</v>
      </c>
      <c r="H10" s="98"/>
      <c r="I10" s="98"/>
      <c r="J10" s="98"/>
      <c r="K10" s="98"/>
      <c r="L10" s="98"/>
      <c r="M10" s="98"/>
      <c r="N10" s="98"/>
      <c r="O10" s="99" t="s">
        <v>10</v>
      </c>
      <c r="P10" s="98" t="str">
        <f>B5</f>
        <v>A2</v>
      </c>
      <c r="Q10" s="98"/>
      <c r="R10" s="98"/>
      <c r="S10" s="98"/>
      <c r="T10" s="98"/>
      <c r="U10" s="98"/>
      <c r="V10" s="98"/>
      <c r="W10" s="100"/>
      <c r="X10" s="17"/>
      <c r="Y10" s="18"/>
      <c r="Z10" s="18"/>
      <c r="AA10" s="99" t="s">
        <v>11</v>
      </c>
      <c r="AB10" s="18"/>
      <c r="AC10" s="18"/>
      <c r="AD10" s="18"/>
      <c r="AE10" s="97" t="str">
        <f>G18</f>
        <v>B3</v>
      </c>
      <c r="AF10" s="98"/>
      <c r="AG10" s="98"/>
      <c r="AH10" s="100"/>
      <c r="AI10" s="101"/>
      <c r="AK10" s="155" t="str">
        <f>IF(ISBLANK(X10),"",IF(X10&gt;AB10,1,0))</f>
        <v/>
      </c>
      <c r="AM10" s="155" t="str">
        <f t="shared" ref="AM10:AM15" si="0">IF(ISBLANK(AB10),"",IF(AK10=0,1,0))</f>
        <v/>
      </c>
      <c r="AO10" s="155" t="str">
        <f t="shared" ref="AO10:AO15" si="1">IF(ISBLANK(X10),"",1)</f>
        <v/>
      </c>
      <c r="AQ10" s="155" t="str">
        <f t="shared" ref="AQ10:AQ15" si="2">IF(ISBLANK(AB10),"",1)</f>
        <v/>
      </c>
    </row>
    <row r="11" spans="1:43" x14ac:dyDescent="0.3">
      <c r="A11" s="102">
        <f>A10+1</f>
        <v>2</v>
      </c>
      <c r="B11" s="94" t="s">
        <v>32</v>
      </c>
      <c r="C11" s="94"/>
      <c r="D11" s="153" t="str">
        <f>IFERROR(D10+'Einführung &amp; Erklärung'!$E$11,"")</f>
        <v/>
      </c>
      <c r="E11" s="9"/>
      <c r="F11" s="38"/>
      <c r="G11" s="97" t="str">
        <f>N4</f>
        <v>B1</v>
      </c>
      <c r="H11" s="98"/>
      <c r="I11" s="98"/>
      <c r="J11" s="98"/>
      <c r="K11" s="98"/>
      <c r="L11" s="98"/>
      <c r="M11" s="98"/>
      <c r="N11" s="98"/>
      <c r="O11" s="99" t="s">
        <v>10</v>
      </c>
      <c r="P11" s="98" t="str">
        <f>N5</f>
        <v>B2</v>
      </c>
      <c r="Q11" s="98"/>
      <c r="R11" s="98"/>
      <c r="S11" s="98"/>
      <c r="T11" s="98"/>
      <c r="U11" s="98"/>
      <c r="V11" s="98"/>
      <c r="W11" s="100"/>
      <c r="X11" s="17"/>
      <c r="Y11" s="18"/>
      <c r="Z11" s="18"/>
      <c r="AA11" s="99" t="s">
        <v>11</v>
      </c>
      <c r="AB11" s="18"/>
      <c r="AC11" s="18"/>
      <c r="AD11" s="18"/>
      <c r="AE11" s="97" t="str">
        <f t="shared" ref="AE11:AE18" si="3">G10</f>
        <v>A1</v>
      </c>
      <c r="AF11" s="98"/>
      <c r="AG11" s="98"/>
      <c r="AH11" s="100"/>
      <c r="AI11" s="103"/>
      <c r="AK11" s="155" t="str">
        <f t="shared" ref="AK11:AK18" si="4">IF(ISBLANK(X11),"",IF(X11&gt;AB11,1,0))</f>
        <v/>
      </c>
      <c r="AM11" s="155" t="str">
        <f t="shared" ref="AM11:AM18" si="5">IF(ISBLANK(AB11),"",IF(AK11=0,1,0))</f>
        <v/>
      </c>
      <c r="AO11" s="155" t="str">
        <f t="shared" ref="AO11:AO18" si="6">IF(ISBLANK(X11),"",1)</f>
        <v/>
      </c>
      <c r="AQ11" s="155" t="str">
        <f t="shared" ref="AQ11:AQ18" si="7">IF(ISBLANK(AB11),"",1)</f>
        <v/>
      </c>
    </row>
    <row r="12" spans="1:43" ht="15" thickBot="1" x14ac:dyDescent="0.35">
      <c r="A12" s="104">
        <f>A11+1</f>
        <v>3</v>
      </c>
      <c r="B12" s="105" t="s">
        <v>41</v>
      </c>
      <c r="C12" s="105"/>
      <c r="D12" s="150" t="str">
        <f>IFERROR(D11+'Einführung &amp; Erklärung'!$E$11,"")</f>
        <v/>
      </c>
      <c r="E12" s="151"/>
      <c r="F12" s="152"/>
      <c r="G12" s="106" t="str">
        <f>Z4</f>
        <v>C1</v>
      </c>
      <c r="H12" s="107"/>
      <c r="I12" s="107"/>
      <c r="J12" s="107"/>
      <c r="K12" s="107"/>
      <c r="L12" s="107"/>
      <c r="M12" s="107"/>
      <c r="N12" s="107"/>
      <c r="O12" s="108" t="s">
        <v>10</v>
      </c>
      <c r="P12" s="107" t="str">
        <f>N6</f>
        <v>B3</v>
      </c>
      <c r="Q12" s="107"/>
      <c r="R12" s="107"/>
      <c r="S12" s="107"/>
      <c r="T12" s="107"/>
      <c r="U12" s="107"/>
      <c r="V12" s="107"/>
      <c r="W12" s="109"/>
      <c r="X12" s="20"/>
      <c r="Y12" s="21"/>
      <c r="Z12" s="21"/>
      <c r="AA12" s="108" t="s">
        <v>11</v>
      </c>
      <c r="AB12" s="21"/>
      <c r="AC12" s="21"/>
      <c r="AD12" s="21"/>
      <c r="AE12" s="106" t="str">
        <f t="shared" si="3"/>
        <v>B1</v>
      </c>
      <c r="AF12" s="107"/>
      <c r="AG12" s="107"/>
      <c r="AH12" s="109"/>
      <c r="AI12" s="110"/>
      <c r="AK12" s="155" t="str">
        <f t="shared" si="4"/>
        <v/>
      </c>
      <c r="AM12" s="155" t="str">
        <f t="shared" si="5"/>
        <v/>
      </c>
      <c r="AO12" s="155" t="str">
        <f t="shared" si="6"/>
        <v/>
      </c>
      <c r="AQ12" s="155" t="str">
        <f t="shared" si="7"/>
        <v/>
      </c>
    </row>
    <row r="13" spans="1:43" x14ac:dyDescent="0.3">
      <c r="A13" s="93">
        <f>A12+1</f>
        <v>4</v>
      </c>
      <c r="B13" s="111" t="str">
        <f t="shared" ref="B13:B18" si="8">B10</f>
        <v>A</v>
      </c>
      <c r="C13" s="111"/>
      <c r="D13" s="112" t="str">
        <f>IFERROR(D12+'Einführung &amp; Erklärung'!$E$11,"")</f>
        <v/>
      </c>
      <c r="E13" s="73"/>
      <c r="F13" s="113"/>
      <c r="G13" s="114" t="str">
        <f>B6</f>
        <v>A3</v>
      </c>
      <c r="H13" s="115"/>
      <c r="I13" s="115"/>
      <c r="J13" s="115"/>
      <c r="K13" s="115"/>
      <c r="L13" s="115"/>
      <c r="M13" s="115"/>
      <c r="N13" s="115"/>
      <c r="O13" s="116" t="s">
        <v>10</v>
      </c>
      <c r="P13" s="115" t="str">
        <f>G10</f>
        <v>A1</v>
      </c>
      <c r="Q13" s="115"/>
      <c r="R13" s="115"/>
      <c r="S13" s="115"/>
      <c r="T13" s="115"/>
      <c r="U13" s="115"/>
      <c r="V13" s="115"/>
      <c r="W13" s="117"/>
      <c r="X13" s="15"/>
      <c r="Y13" s="16"/>
      <c r="Z13" s="16"/>
      <c r="AA13" s="116" t="s">
        <v>11</v>
      </c>
      <c r="AB13" s="16"/>
      <c r="AC13" s="16"/>
      <c r="AD13" s="16"/>
      <c r="AE13" s="114" t="str">
        <f t="shared" si="3"/>
        <v>C1</v>
      </c>
      <c r="AF13" s="115"/>
      <c r="AG13" s="115"/>
      <c r="AH13" s="117"/>
      <c r="AI13" s="101"/>
      <c r="AK13" s="155" t="str">
        <f t="shared" si="4"/>
        <v/>
      </c>
      <c r="AM13" s="155" t="str">
        <f t="shared" si="5"/>
        <v/>
      </c>
      <c r="AO13" s="155" t="str">
        <f t="shared" si="6"/>
        <v/>
      </c>
      <c r="AQ13" s="155" t="str">
        <f t="shared" si="7"/>
        <v/>
      </c>
    </row>
    <row r="14" spans="1:43" x14ac:dyDescent="0.3">
      <c r="A14" s="102">
        <f>A13+1</f>
        <v>5</v>
      </c>
      <c r="B14" s="94" t="str">
        <f t="shared" si="8"/>
        <v>B</v>
      </c>
      <c r="C14" s="94"/>
      <c r="D14" s="95" t="str">
        <f>IFERROR(D13+'Einführung &amp; Erklärung'!$E$11,"")</f>
        <v/>
      </c>
      <c r="E14" s="79"/>
      <c r="F14" s="96"/>
      <c r="G14" s="97" t="str">
        <f>N6</f>
        <v>B3</v>
      </c>
      <c r="H14" s="98"/>
      <c r="I14" s="98"/>
      <c r="J14" s="98"/>
      <c r="K14" s="98"/>
      <c r="L14" s="98"/>
      <c r="M14" s="98"/>
      <c r="N14" s="98"/>
      <c r="O14" s="99" t="s">
        <v>10</v>
      </c>
      <c r="P14" s="98" t="str">
        <f t="shared" ref="P14:P15" si="9">G11</f>
        <v>B1</v>
      </c>
      <c r="Q14" s="98"/>
      <c r="R14" s="98"/>
      <c r="S14" s="98"/>
      <c r="T14" s="98"/>
      <c r="U14" s="98"/>
      <c r="V14" s="98"/>
      <c r="W14" s="100"/>
      <c r="X14" s="17"/>
      <c r="Y14" s="18"/>
      <c r="Z14" s="18"/>
      <c r="AA14" s="99" t="s">
        <v>11</v>
      </c>
      <c r="AB14" s="18"/>
      <c r="AC14" s="18"/>
      <c r="AD14" s="18"/>
      <c r="AE14" s="97" t="str">
        <f t="shared" si="3"/>
        <v>A3</v>
      </c>
      <c r="AF14" s="98"/>
      <c r="AG14" s="98"/>
      <c r="AH14" s="100"/>
      <c r="AI14" s="103"/>
      <c r="AK14" s="155" t="str">
        <f t="shared" si="4"/>
        <v/>
      </c>
      <c r="AM14" s="155" t="str">
        <f t="shared" si="5"/>
        <v/>
      </c>
      <c r="AO14" s="155" t="str">
        <f t="shared" si="6"/>
        <v/>
      </c>
      <c r="AQ14" s="155" t="str">
        <f t="shared" si="7"/>
        <v/>
      </c>
    </row>
    <row r="15" spans="1:43" ht="15" thickBot="1" x14ac:dyDescent="0.35">
      <c r="A15" s="118">
        <f>A14+1</f>
        <v>6</v>
      </c>
      <c r="B15" s="119" t="str">
        <f t="shared" si="8"/>
        <v>C</v>
      </c>
      <c r="C15" s="119"/>
      <c r="D15" s="120" t="str">
        <f>IFERROR(D14+'Einführung &amp; Erklärung'!$E$11,"")</f>
        <v/>
      </c>
      <c r="E15" s="82"/>
      <c r="F15" s="121"/>
      <c r="G15" s="122" t="str">
        <f>Z6</f>
        <v>C3</v>
      </c>
      <c r="H15" s="123"/>
      <c r="I15" s="123"/>
      <c r="J15" s="123"/>
      <c r="K15" s="123"/>
      <c r="L15" s="123"/>
      <c r="M15" s="123"/>
      <c r="N15" s="123"/>
      <c r="O15" s="124" t="s">
        <v>10</v>
      </c>
      <c r="P15" s="123" t="str">
        <f t="shared" si="9"/>
        <v>C1</v>
      </c>
      <c r="Q15" s="123"/>
      <c r="R15" s="123"/>
      <c r="S15" s="123"/>
      <c r="T15" s="123"/>
      <c r="U15" s="123"/>
      <c r="V15" s="123"/>
      <c r="W15" s="125"/>
      <c r="X15" s="10"/>
      <c r="Y15" s="11"/>
      <c r="Z15" s="11"/>
      <c r="AA15" s="124" t="s">
        <v>11</v>
      </c>
      <c r="AB15" s="11"/>
      <c r="AC15" s="11"/>
      <c r="AD15" s="11"/>
      <c r="AE15" s="122" t="str">
        <f t="shared" si="3"/>
        <v>B3</v>
      </c>
      <c r="AF15" s="123"/>
      <c r="AG15" s="123"/>
      <c r="AH15" s="125"/>
      <c r="AI15" s="126"/>
      <c r="AK15" s="155" t="str">
        <f t="shared" si="4"/>
        <v/>
      </c>
      <c r="AM15" s="155" t="str">
        <f t="shared" si="5"/>
        <v/>
      </c>
      <c r="AO15" s="155" t="str">
        <f t="shared" si="6"/>
        <v/>
      </c>
      <c r="AQ15" s="155" t="str">
        <f t="shared" si="7"/>
        <v/>
      </c>
    </row>
    <row r="16" spans="1:43" x14ac:dyDescent="0.3">
      <c r="A16" s="93">
        <f t="shared" ref="A16:A18" si="10">A15+1</f>
        <v>7</v>
      </c>
      <c r="B16" s="111" t="str">
        <f t="shared" si="8"/>
        <v>A</v>
      </c>
      <c r="C16" s="111"/>
      <c r="D16" s="112" t="str">
        <f>IFERROR(D15+'Einführung &amp; Erklärung'!$E$11,"")</f>
        <v/>
      </c>
      <c r="E16" s="73"/>
      <c r="F16" s="113"/>
      <c r="G16" s="114" t="str">
        <f>P10</f>
        <v>A2</v>
      </c>
      <c r="H16" s="115"/>
      <c r="I16" s="115"/>
      <c r="J16" s="115"/>
      <c r="K16" s="115"/>
      <c r="L16" s="115"/>
      <c r="M16" s="115"/>
      <c r="N16" s="115"/>
      <c r="O16" s="116" t="s">
        <v>10</v>
      </c>
      <c r="P16" s="115" t="str">
        <f>G13</f>
        <v>A3</v>
      </c>
      <c r="Q16" s="115"/>
      <c r="R16" s="115"/>
      <c r="S16" s="115"/>
      <c r="T16" s="115"/>
      <c r="U16" s="115"/>
      <c r="V16" s="115"/>
      <c r="W16" s="117"/>
      <c r="X16" s="15"/>
      <c r="Y16" s="16"/>
      <c r="Z16" s="16"/>
      <c r="AA16" s="116" t="s">
        <v>11</v>
      </c>
      <c r="AB16" s="16"/>
      <c r="AC16" s="16"/>
      <c r="AD16" s="16"/>
      <c r="AE16" s="114" t="str">
        <f t="shared" si="3"/>
        <v>C3</v>
      </c>
      <c r="AF16" s="115"/>
      <c r="AG16" s="115"/>
      <c r="AH16" s="117"/>
      <c r="AI16" s="101"/>
      <c r="AK16" s="155" t="str">
        <f t="shared" si="4"/>
        <v/>
      </c>
      <c r="AM16" s="155" t="str">
        <f t="shared" si="5"/>
        <v/>
      </c>
      <c r="AO16" s="155" t="str">
        <f t="shared" si="6"/>
        <v/>
      </c>
      <c r="AQ16" s="155" t="str">
        <f t="shared" si="7"/>
        <v/>
      </c>
    </row>
    <row r="17" spans="1:43" x14ac:dyDescent="0.3">
      <c r="A17" s="102">
        <f t="shared" si="10"/>
        <v>8</v>
      </c>
      <c r="B17" s="94" t="str">
        <f t="shared" si="8"/>
        <v>B</v>
      </c>
      <c r="C17" s="94"/>
      <c r="D17" s="95" t="str">
        <f>IFERROR(D16+'Einführung &amp; Erklärung'!$E$11,"")</f>
        <v/>
      </c>
      <c r="E17" s="79"/>
      <c r="F17" s="96"/>
      <c r="G17" s="97" t="str">
        <f t="shared" ref="G17:G18" si="11">P11</f>
        <v>B2</v>
      </c>
      <c r="H17" s="98"/>
      <c r="I17" s="98"/>
      <c r="J17" s="98"/>
      <c r="K17" s="98"/>
      <c r="L17" s="98"/>
      <c r="M17" s="98"/>
      <c r="N17" s="98"/>
      <c r="O17" s="99" t="s">
        <v>10</v>
      </c>
      <c r="P17" s="98" t="str">
        <f t="shared" ref="P17:P18" si="12">G14</f>
        <v>B3</v>
      </c>
      <c r="Q17" s="98"/>
      <c r="R17" s="98"/>
      <c r="S17" s="98"/>
      <c r="T17" s="98"/>
      <c r="U17" s="98"/>
      <c r="V17" s="98"/>
      <c r="W17" s="100"/>
      <c r="X17" s="17"/>
      <c r="Y17" s="18"/>
      <c r="Z17" s="18"/>
      <c r="AA17" s="99" t="s">
        <v>11</v>
      </c>
      <c r="AB17" s="18"/>
      <c r="AC17" s="18"/>
      <c r="AD17" s="18"/>
      <c r="AE17" s="97" t="str">
        <f t="shared" si="3"/>
        <v>A2</v>
      </c>
      <c r="AF17" s="98"/>
      <c r="AG17" s="98"/>
      <c r="AH17" s="100"/>
      <c r="AI17" s="103"/>
      <c r="AK17" s="155" t="str">
        <f t="shared" si="4"/>
        <v/>
      </c>
      <c r="AM17" s="155" t="str">
        <f t="shared" si="5"/>
        <v/>
      </c>
      <c r="AO17" s="155" t="str">
        <f t="shared" si="6"/>
        <v/>
      </c>
      <c r="AQ17" s="155" t="str">
        <f t="shared" si="7"/>
        <v/>
      </c>
    </row>
    <row r="18" spans="1:43" ht="15" thickBot="1" x14ac:dyDescent="0.35">
      <c r="A18" s="118">
        <f t="shared" si="10"/>
        <v>9</v>
      </c>
      <c r="B18" s="119" t="str">
        <f t="shared" si="8"/>
        <v>C</v>
      </c>
      <c r="C18" s="119"/>
      <c r="D18" s="120" t="str">
        <f>IFERROR(D17+'Einführung &amp; Erklärung'!$E$11,"")</f>
        <v/>
      </c>
      <c r="E18" s="82"/>
      <c r="F18" s="121"/>
      <c r="G18" s="122" t="str">
        <f t="shared" si="11"/>
        <v>B3</v>
      </c>
      <c r="H18" s="123"/>
      <c r="I18" s="123"/>
      <c r="J18" s="123"/>
      <c r="K18" s="123"/>
      <c r="L18" s="123"/>
      <c r="M18" s="123"/>
      <c r="N18" s="123"/>
      <c r="O18" s="124" t="s">
        <v>10</v>
      </c>
      <c r="P18" s="123" t="str">
        <f t="shared" si="12"/>
        <v>C3</v>
      </c>
      <c r="Q18" s="123"/>
      <c r="R18" s="123"/>
      <c r="S18" s="123"/>
      <c r="T18" s="123"/>
      <c r="U18" s="123"/>
      <c r="V18" s="123"/>
      <c r="W18" s="125"/>
      <c r="X18" s="10"/>
      <c r="Y18" s="11"/>
      <c r="Z18" s="11"/>
      <c r="AA18" s="124" t="s">
        <v>11</v>
      </c>
      <c r="AB18" s="11"/>
      <c r="AC18" s="11"/>
      <c r="AD18" s="11"/>
      <c r="AE18" s="122" t="str">
        <f t="shared" si="3"/>
        <v>B2</v>
      </c>
      <c r="AF18" s="123"/>
      <c r="AG18" s="123"/>
      <c r="AH18" s="125"/>
      <c r="AI18" s="126"/>
      <c r="AK18" s="155" t="str">
        <f t="shared" si="4"/>
        <v/>
      </c>
      <c r="AM18" s="155" t="str">
        <f t="shared" si="5"/>
        <v/>
      </c>
      <c r="AO18" s="155" t="str">
        <f t="shared" si="6"/>
        <v/>
      </c>
      <c r="AQ18" s="155" t="str">
        <f t="shared" si="7"/>
        <v/>
      </c>
    </row>
    <row r="19" spans="1:43" ht="15" thickBot="1" x14ac:dyDescent="0.35">
      <c r="D19" s="127"/>
    </row>
    <row r="20" spans="1:43" ht="15" thickBot="1" x14ac:dyDescent="0.35">
      <c r="A20" s="89" t="str">
        <f>A3</f>
        <v>Gruppe A</v>
      </c>
      <c r="B20" s="90"/>
      <c r="C20" s="90"/>
      <c r="D20" s="90"/>
      <c r="E20" s="90"/>
      <c r="F20" s="91"/>
      <c r="G20" s="69" t="s">
        <v>16</v>
      </c>
      <c r="H20" s="88"/>
      <c r="I20" s="69" t="s">
        <v>24</v>
      </c>
      <c r="J20" s="71"/>
      <c r="K20" s="89" t="s">
        <v>23</v>
      </c>
      <c r="L20" s="90"/>
      <c r="M20" s="90"/>
      <c r="N20" s="90"/>
      <c r="O20" s="91"/>
      <c r="P20" s="87" t="s">
        <v>17</v>
      </c>
      <c r="Q20" s="71"/>
      <c r="S20" s="69" t="str">
        <f>M3</f>
        <v>Gruppe B</v>
      </c>
      <c r="T20" s="70"/>
      <c r="U20" s="70"/>
      <c r="V20" s="70"/>
      <c r="W20" s="70"/>
      <c r="X20" s="71"/>
      <c r="Y20" s="69" t="s">
        <v>16</v>
      </c>
      <c r="Z20" s="88"/>
      <c r="AA20" s="69" t="str">
        <f>I20</f>
        <v>Siege</v>
      </c>
      <c r="AB20" s="71"/>
      <c r="AC20" s="89" t="str">
        <f>K20</f>
        <v>Treffer</v>
      </c>
      <c r="AD20" s="90"/>
      <c r="AE20" s="90"/>
      <c r="AF20" s="90"/>
      <c r="AG20" s="91"/>
      <c r="AH20" s="87" t="s">
        <v>17</v>
      </c>
      <c r="AI20" s="71"/>
    </row>
    <row r="21" spans="1:43" x14ac:dyDescent="0.3">
      <c r="A21" s="147"/>
      <c r="B21" s="73" t="str">
        <f>B4</f>
        <v>A1</v>
      </c>
      <c r="C21" s="73"/>
      <c r="D21" s="73"/>
      <c r="E21" s="73"/>
      <c r="F21" s="74"/>
      <c r="G21" s="34">
        <f ca="1">SUM(SUMIF($G$10:$N$18,B21,$AO$10:$AO$18),SUMIF($P$10:$W$18,B21,$AQ$10:$AQ$18))</f>
        <v>0</v>
      </c>
      <c r="H21" s="14"/>
      <c r="I21" s="34">
        <f ca="1">SUM(SUMIF($G$10:$N$18,B21,$AK$10:$AK$18),SUMIF($P$10:$W$18,B21,$AM$10:$AM$18))</f>
        <v>0</v>
      </c>
      <c r="J21" s="14"/>
      <c r="K21" s="34">
        <f ca="1">SUM(SUMIF($G$10:$N$18,B21,$X$10:$Z$18),SUMIF($P$10:$W$18,B21,$AB$10:$AD$18))</f>
        <v>0</v>
      </c>
      <c r="L21" s="14"/>
      <c r="M21" s="1" t="s">
        <v>11</v>
      </c>
      <c r="N21" s="35">
        <f ca="1">SUM(SUMIF($P$10:$W$18,B21,$X$10:$Z$18),SUMIF($G$10:$N$18,B21,$AB$10:$AD$18))</f>
        <v>0</v>
      </c>
      <c r="O21" s="36"/>
      <c r="P21" s="162">
        <f ca="1">K21-N21</f>
        <v>0</v>
      </c>
      <c r="Q21" s="163"/>
      <c r="S21" s="147"/>
      <c r="T21" s="73" t="str">
        <f>N4</f>
        <v>B1</v>
      </c>
      <c r="U21" s="73"/>
      <c r="V21" s="73"/>
      <c r="W21" s="73"/>
      <c r="X21" s="74"/>
      <c r="Y21" s="34">
        <f ca="1">SUM(SUMIF($G$10:$N$18,T21,$AO$10:$AO$18),SUMIF($P$10:$W$18,T21,$AQ$10:$AQ$18))</f>
        <v>0</v>
      </c>
      <c r="Z21" s="14"/>
      <c r="AA21" s="34">
        <f ca="1">SUM(SUMIF($G$10:$N$18,T21,$AK$10:$AK$18),SUMIF($P$10:$W$18,T21,$AM$10:$AM$18))</f>
        <v>0</v>
      </c>
      <c r="AB21" s="14"/>
      <c r="AC21" s="34">
        <f ca="1">SUM(SUMIF($G$10:$N$18,T21,$X$10:$Z$18),SUMIF($P$10:$W$18,T21,$AB$10:$AD$18))</f>
        <v>0</v>
      </c>
      <c r="AD21" s="14"/>
      <c r="AE21" s="1" t="s">
        <v>11</v>
      </c>
      <c r="AF21" s="35">
        <f ca="1">SUM(SUMIF($P$10:$W$18,T21,$X$10:$Z$18),SUMIF($G$10:$N$18,T21,$AB$10:$AD$18))</f>
        <v>0</v>
      </c>
      <c r="AG21" s="36"/>
      <c r="AH21" s="162">
        <f ca="1">AC21-AF21</f>
        <v>0</v>
      </c>
      <c r="AI21" s="163"/>
    </row>
    <row r="22" spans="1:43" x14ac:dyDescent="0.3">
      <c r="A22" s="148"/>
      <c r="B22" s="79" t="str">
        <f>B5</f>
        <v>A2</v>
      </c>
      <c r="C22" s="79"/>
      <c r="D22" s="79"/>
      <c r="E22" s="79"/>
      <c r="F22" s="80"/>
      <c r="G22" s="8">
        <f ca="1">SUM(SUMIF($G$10:$N$18,B22,$AO$10:$AO$18),SUMIF($P$10:$W$18,B22,$AQ$10:$AQ$18))</f>
        <v>0</v>
      </c>
      <c r="H22" s="4"/>
      <c r="I22" s="8">
        <f ca="1">SUM(SUMIF($G$10:$N$18,B22,$AK$10:$AK$18),SUMIF($P$10:$W$18,B22,$AM$10:$AM$18))</f>
        <v>0</v>
      </c>
      <c r="J22" s="4"/>
      <c r="K22" s="8">
        <f ca="1">SUM(SUMIF($G$10:$N$18,B22,$X$10:$Z$18),SUMIF($P$10:$W$18,B22,$AB$10:$AD$18))</f>
        <v>0</v>
      </c>
      <c r="L22" s="4"/>
      <c r="M22" s="2" t="s">
        <v>11</v>
      </c>
      <c r="N22" s="37">
        <f ca="1">SUM(SUMIF($P$10:$W$18,B22,$X$10:$Z$18),SUMIF($G$10:$N$18,B22,$AB$10:$AD$18))</f>
        <v>0</v>
      </c>
      <c r="O22" s="38"/>
      <c r="P22" s="39">
        <f ca="1">K22-N22</f>
        <v>0</v>
      </c>
      <c r="Q22" s="40"/>
      <c r="S22" s="148"/>
      <c r="T22" s="79" t="str">
        <f>N5</f>
        <v>B2</v>
      </c>
      <c r="U22" s="79"/>
      <c r="V22" s="79"/>
      <c r="W22" s="79"/>
      <c r="X22" s="80"/>
      <c r="Y22" s="8">
        <f ca="1">SUM(SUMIF($G$10:$N$18,T22,$AO$10:$AO$18),SUMIF($P$10:$W$18,T22,$AQ$10:$AQ$18))</f>
        <v>0</v>
      </c>
      <c r="Z22" s="4"/>
      <c r="AA22" s="8">
        <f ca="1">SUM(SUMIF($G$10:$N$18,T22,$AK$10:$AK$18),SUMIF($P$10:$W$18,T22,$AM$10:$AM$18))</f>
        <v>0</v>
      </c>
      <c r="AB22" s="4"/>
      <c r="AC22" s="8">
        <f ca="1">SUM(SUMIF($G$10:$N$18,T22,$X$10:$Z$18),SUMIF($P$10:$W$18,T22,$AB$10:$AD$18))</f>
        <v>0</v>
      </c>
      <c r="AD22" s="4"/>
      <c r="AE22" s="2" t="s">
        <v>11</v>
      </c>
      <c r="AF22" s="37">
        <f ca="1">SUM(SUMIF($P$10:$W$18,T22,$X$10:$Z$18),SUMIF($G$10:$N$18,T22,$AB$10:$AD$18))</f>
        <v>0</v>
      </c>
      <c r="AG22" s="38"/>
      <c r="AH22" s="39">
        <f ca="1">AC22-AF22</f>
        <v>0</v>
      </c>
      <c r="AI22" s="40"/>
    </row>
    <row r="23" spans="1:43" ht="15" thickBot="1" x14ac:dyDescent="0.35">
      <c r="A23" s="149"/>
      <c r="B23" s="82" t="str">
        <f>B6</f>
        <v>A3</v>
      </c>
      <c r="C23" s="82"/>
      <c r="D23" s="82"/>
      <c r="E23" s="82"/>
      <c r="F23" s="83"/>
      <c r="G23" s="6">
        <f ca="1">SUM(SUMIF($G$10:$N$18,B23,$AO$10:$AO$18),SUMIF($P$10:$W$18,B23,$AQ$10:$AQ$18))</f>
        <v>0</v>
      </c>
      <c r="H23" s="5"/>
      <c r="I23" s="6">
        <f ca="1">SUM(SUMIF($G$10:$N$18,B23,$AK$10:$AK$18),SUMIF($P$10:$W$18,B23,$AM$10:$AM$18))</f>
        <v>0</v>
      </c>
      <c r="J23" s="5"/>
      <c r="K23" s="6">
        <f ca="1">SUM(SUMIF($G$10:$N$18,B23,$X$10:$Z$18),SUMIF($P$10:$W$18,B23,$AB$10:$AD$18))</f>
        <v>0</v>
      </c>
      <c r="L23" s="5"/>
      <c r="M23" s="3" t="s">
        <v>11</v>
      </c>
      <c r="N23" s="42">
        <f ca="1">SUM(SUMIF($P$10:$W$18,B23,$X$10:$Z$18),SUMIF($G$10:$N$18,B23,$AB$10:$AD$18))</f>
        <v>0</v>
      </c>
      <c r="O23" s="41"/>
      <c r="P23" s="43">
        <f ca="1">K23-N23</f>
        <v>0</v>
      </c>
      <c r="Q23" s="44"/>
      <c r="S23" s="149"/>
      <c r="T23" s="82" t="str">
        <f>N6</f>
        <v>B3</v>
      </c>
      <c r="U23" s="82"/>
      <c r="V23" s="82"/>
      <c r="W23" s="82"/>
      <c r="X23" s="83"/>
      <c r="Y23" s="6">
        <f ca="1">SUM(SUMIF($G$10:$N$18,T23,$AO$10:$AO$18),SUMIF($P$10:$W$18,T23,$AQ$10:$AQ$18))</f>
        <v>0</v>
      </c>
      <c r="Z23" s="5"/>
      <c r="AA23" s="6">
        <f ca="1">SUM(SUMIF($G$10:$N$18,T23,$AK$10:$AK$18),SUMIF($P$10:$W$18,T23,$AM$10:$AM$18))</f>
        <v>0</v>
      </c>
      <c r="AB23" s="5"/>
      <c r="AC23" s="6">
        <f ca="1">SUM(SUMIF($G$10:$N$18,T23,$X$10:$Z$18),SUMIF($P$10:$W$18,T23,$AB$10:$AD$18))</f>
        <v>0</v>
      </c>
      <c r="AD23" s="5"/>
      <c r="AE23" s="3" t="s">
        <v>11</v>
      </c>
      <c r="AF23" s="42">
        <f ca="1">SUM(SUMIF($P$10:$W$18,T23,$X$10:$Z$18),SUMIF($G$10:$N$18,T23,$AB$10:$AD$18))</f>
        <v>0</v>
      </c>
      <c r="AG23" s="41"/>
      <c r="AH23" s="43">
        <f ca="1">AC23-AF23</f>
        <v>0</v>
      </c>
      <c r="AI23" s="44"/>
    </row>
    <row r="24" spans="1:43" ht="15" thickBot="1" x14ac:dyDescent="0.35"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43" ht="15" thickBot="1" x14ac:dyDescent="0.35">
      <c r="I25" s="89" t="str">
        <f>Y3</f>
        <v>Gruppe C</v>
      </c>
      <c r="J25" s="90"/>
      <c r="K25" s="90"/>
      <c r="L25" s="90"/>
      <c r="M25" s="90"/>
      <c r="N25" s="91"/>
      <c r="O25" s="69" t="s">
        <v>16</v>
      </c>
      <c r="P25" s="88"/>
      <c r="Q25" s="69" t="s">
        <v>24</v>
      </c>
      <c r="R25" s="71"/>
      <c r="S25" s="89" t="s">
        <v>23</v>
      </c>
      <c r="T25" s="90"/>
      <c r="U25" s="90"/>
      <c r="V25" s="90"/>
      <c r="W25" s="91"/>
      <c r="X25" s="87" t="s">
        <v>17</v>
      </c>
      <c r="Y25" s="71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43" x14ac:dyDescent="0.3">
      <c r="I26" s="147"/>
      <c r="J26" s="73" t="str">
        <f>Z4</f>
        <v>C1</v>
      </c>
      <c r="K26" s="73"/>
      <c r="L26" s="73"/>
      <c r="M26" s="73"/>
      <c r="N26" s="74"/>
      <c r="O26" s="34">
        <f ca="1">SUM(SUMIF($G$10:$N$18,J26,$AO$10:$AO$18),SUMIF($P$10:$W$18,J26,$AQ$10:$AQ$18))</f>
        <v>0</v>
      </c>
      <c r="P26" s="14"/>
      <c r="Q26" s="34">
        <f ca="1">SUM(SUMIF($G$10:$N$18,J26,$AK$10:$AK$18),SUMIF($P$10:$W$18,J26,$AM$10:$AM$18))</f>
        <v>0</v>
      </c>
      <c r="R26" s="14"/>
      <c r="S26" s="34">
        <f ca="1">SUM(SUMIF($G$10:$N$18,J26,$X$10:$Z$18),SUMIF($P$10:$W$18,J26,$AB$10:$AD$18))</f>
        <v>0</v>
      </c>
      <c r="T26" s="14"/>
      <c r="U26" s="1" t="s">
        <v>11</v>
      </c>
      <c r="V26" s="35">
        <f ca="1">SUM(SUMIF($P$10:$W$18,J26,$X$10:$Z$18),SUMIF($G$10:$N$18,J26,$AB$10:$AD$18))</f>
        <v>0</v>
      </c>
      <c r="W26" s="36"/>
      <c r="X26" s="162">
        <f ca="1">S26-V26</f>
        <v>0</v>
      </c>
      <c r="Y26" s="163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43" x14ac:dyDescent="0.3">
      <c r="I27" s="148"/>
      <c r="J27" s="79" t="str">
        <f>Z5</f>
        <v>C2</v>
      </c>
      <c r="K27" s="79"/>
      <c r="L27" s="79"/>
      <c r="M27" s="79"/>
      <c r="N27" s="80"/>
      <c r="O27" s="8">
        <f ca="1">SUM(SUMIF($G$10:$N$18,J27,$AO$10:$AO$18),SUMIF($P$10:$W$18,J27,$AQ$10:$AQ$18))</f>
        <v>0</v>
      </c>
      <c r="P27" s="4"/>
      <c r="Q27" s="8">
        <f ca="1">SUM(SUMIF($G$10:$N$18,J27,$AK$10:$AK$18),SUMIF($P$10:$W$18,J27,$AM$10:$AM$18))</f>
        <v>0</v>
      </c>
      <c r="R27" s="4"/>
      <c r="S27" s="8">
        <f ca="1">SUM(SUMIF($G$10:$N$18,J27,$X$10:$Z$18),SUMIF($P$10:$W$18,J27,$AB$10:$AD$18))</f>
        <v>0</v>
      </c>
      <c r="T27" s="4"/>
      <c r="U27" s="2" t="s">
        <v>11</v>
      </c>
      <c r="V27" s="37">
        <f ca="1">SUM(SUMIF($P$10:$W$18,J27,$X$10:$Z$18),SUMIF($G$10:$N$18,J27,$AB$10:$AD$18))</f>
        <v>0</v>
      </c>
      <c r="W27" s="38"/>
      <c r="X27" s="39">
        <f ca="1">S27-V27</f>
        <v>0</v>
      </c>
      <c r="Y27" s="40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43" ht="15" thickBot="1" x14ac:dyDescent="0.35">
      <c r="I28" s="149"/>
      <c r="J28" s="82" t="str">
        <f>Z6</f>
        <v>C3</v>
      </c>
      <c r="K28" s="82"/>
      <c r="L28" s="82"/>
      <c r="M28" s="82"/>
      <c r="N28" s="83"/>
      <c r="O28" s="6">
        <f ca="1">SUM(SUMIF($G$10:$N$18,J28,$AO$10:$AO$18),SUMIF($P$10:$W$18,J28,$AQ$10:$AQ$18))</f>
        <v>0</v>
      </c>
      <c r="P28" s="5"/>
      <c r="Q28" s="6">
        <f ca="1">SUM(SUMIF($G$10:$N$18,J28,$AK$10:$AK$18),SUMIF($P$10:$W$18,J28,$AM$10:$AM$18))</f>
        <v>0</v>
      </c>
      <c r="R28" s="5"/>
      <c r="S28" s="6">
        <f ca="1">SUM(SUMIF($G$10:$N$18,J28,$X$10:$Z$18),SUMIF($P$10:$W$18,J28,$AB$10:$AD$18))</f>
        <v>0</v>
      </c>
      <c r="T28" s="5"/>
      <c r="U28" s="3" t="s">
        <v>11</v>
      </c>
      <c r="V28" s="42">
        <f ca="1">SUM(SUMIF($P$10:$W$18,J28,$X$10:$Z$18),SUMIF($G$10:$N$18,J28,$AB$10:$AD$18))</f>
        <v>0</v>
      </c>
      <c r="W28" s="41"/>
      <c r="X28" s="43">
        <f ca="1">S28-V28</f>
        <v>0</v>
      </c>
      <c r="Y28" s="4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43" x14ac:dyDescent="0.3">
      <c r="X29" s="129"/>
      <c r="Y29" s="129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43" x14ac:dyDescent="0.3">
      <c r="X30" s="129"/>
      <c r="Y30" s="129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43" x14ac:dyDescent="0.3">
      <c r="X31" s="129"/>
      <c r="Y31" s="129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43" ht="20.399999999999999" customHeight="1" x14ac:dyDescent="0.3">
      <c r="A32" s="66" t="s">
        <v>42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</row>
    <row r="33" spans="1:50" ht="15" customHeight="1" thickBot="1" x14ac:dyDescent="0.35">
      <c r="A33" s="68"/>
      <c r="B33" s="68"/>
      <c r="O33" s="68"/>
      <c r="P33" s="68"/>
      <c r="Q33" s="68"/>
      <c r="R33" s="68"/>
      <c r="S33" s="68"/>
      <c r="T33" s="68"/>
      <c r="U33" s="68"/>
      <c r="AH33" s="68"/>
      <c r="AI33" s="68"/>
    </row>
    <row r="34" spans="1:50" ht="15" thickBot="1" x14ac:dyDescent="0.35">
      <c r="A34" s="69" t="s">
        <v>45</v>
      </c>
      <c r="B34" s="70"/>
      <c r="C34" s="70"/>
      <c r="D34" s="70"/>
      <c r="E34" s="70"/>
      <c r="F34" s="70"/>
      <c r="G34" s="70"/>
      <c r="H34" s="70"/>
      <c r="I34" s="70"/>
      <c r="J34" s="70"/>
      <c r="K34" s="71"/>
      <c r="M34" s="69" t="s">
        <v>43</v>
      </c>
      <c r="N34" s="70"/>
      <c r="O34" s="70"/>
      <c r="P34" s="70"/>
      <c r="Q34" s="70"/>
      <c r="R34" s="70"/>
      <c r="S34" s="70"/>
      <c r="T34" s="70"/>
      <c r="U34" s="70"/>
      <c r="V34" s="70"/>
      <c r="W34" s="71"/>
      <c r="Y34" s="69" t="s">
        <v>44</v>
      </c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50" x14ac:dyDescent="0.3">
      <c r="A35" s="72" t="s">
        <v>1</v>
      </c>
      <c r="B35" s="73" t="str">
        <f>IFERROR(VLOOKUP(1,A21:F23,2,0),"1. "&amp;A20)</f>
        <v>1. Gruppe A</v>
      </c>
      <c r="C35" s="73"/>
      <c r="D35" s="73"/>
      <c r="E35" s="73"/>
      <c r="F35" s="73"/>
      <c r="G35" s="73"/>
      <c r="H35" s="73"/>
      <c r="I35" s="73"/>
      <c r="J35" s="73"/>
      <c r="K35" s="74"/>
      <c r="M35" s="75" t="s">
        <v>1</v>
      </c>
      <c r="N35" s="76" t="str">
        <f>IFERROR(VLOOKUP(2,A21:F23,2,0),"2. "&amp;A20)</f>
        <v>2. Gruppe A</v>
      </c>
      <c r="O35" s="76"/>
      <c r="P35" s="76"/>
      <c r="Q35" s="76"/>
      <c r="R35" s="76"/>
      <c r="S35" s="76"/>
      <c r="T35" s="76"/>
      <c r="U35" s="76"/>
      <c r="V35" s="76"/>
      <c r="W35" s="77"/>
      <c r="Y35" s="72" t="s">
        <v>1</v>
      </c>
      <c r="Z35" s="73" t="str">
        <f>IFERROR(VLOOKUP(3,A21:F23,2,0),"3. "&amp;A20)</f>
        <v>3. Gruppe A</v>
      </c>
      <c r="AA35" s="73"/>
      <c r="AB35" s="73"/>
      <c r="AC35" s="73"/>
      <c r="AD35" s="73"/>
      <c r="AE35" s="73"/>
      <c r="AF35" s="73"/>
      <c r="AG35" s="73"/>
      <c r="AH35" s="73"/>
      <c r="AI35" s="74"/>
    </row>
    <row r="36" spans="1:50" x14ac:dyDescent="0.3">
      <c r="A36" s="78" t="s">
        <v>2</v>
      </c>
      <c r="B36" s="79" t="str">
        <f>IFERROR(VLOOKUP(2,S21:X23,2,0),"2. "&amp;S20)</f>
        <v>2. Gruppe B</v>
      </c>
      <c r="C36" s="79"/>
      <c r="D36" s="79"/>
      <c r="E36" s="79"/>
      <c r="F36" s="79"/>
      <c r="G36" s="79"/>
      <c r="H36" s="79"/>
      <c r="I36" s="79"/>
      <c r="J36" s="79"/>
      <c r="K36" s="80"/>
      <c r="M36" s="78" t="s">
        <v>2</v>
      </c>
      <c r="N36" s="79" t="str">
        <f>IFERROR(VLOOKUP(1,S21:X23,2,0),"1. "&amp;S20)</f>
        <v>1. Gruppe B</v>
      </c>
      <c r="O36" s="79"/>
      <c r="P36" s="79"/>
      <c r="Q36" s="79"/>
      <c r="R36" s="79"/>
      <c r="S36" s="79"/>
      <c r="T36" s="79"/>
      <c r="U36" s="79"/>
      <c r="V36" s="79"/>
      <c r="W36" s="80"/>
      <c r="Y36" s="78" t="s">
        <v>2</v>
      </c>
      <c r="Z36" s="79" t="str">
        <f>IFERROR(VLOOKUP(3,S21:X23,2,0),"3. "&amp;S20)</f>
        <v>3. Gruppe B</v>
      </c>
      <c r="AA36" s="79"/>
      <c r="AB36" s="79"/>
      <c r="AC36" s="79"/>
      <c r="AD36" s="79"/>
      <c r="AE36" s="79"/>
      <c r="AF36" s="79"/>
      <c r="AG36" s="79"/>
      <c r="AH36" s="79"/>
      <c r="AI36" s="80"/>
    </row>
    <row r="37" spans="1:50" ht="15" thickBot="1" x14ac:dyDescent="0.35">
      <c r="A37" s="81" t="s">
        <v>3</v>
      </c>
      <c r="B37" s="82" t="str">
        <f>IFERROR(VLOOKUP(1,I26:N28,2,0),"1. "&amp;I25)</f>
        <v>1. Gruppe C</v>
      </c>
      <c r="C37" s="82"/>
      <c r="D37" s="82"/>
      <c r="E37" s="82"/>
      <c r="F37" s="82"/>
      <c r="G37" s="82"/>
      <c r="H37" s="82"/>
      <c r="I37" s="82"/>
      <c r="J37" s="82"/>
      <c r="K37" s="83"/>
      <c r="L37" s="84"/>
      <c r="M37" s="81" t="s">
        <v>3</v>
      </c>
      <c r="N37" s="82" t="str">
        <f>IFERROR(VLOOKUP(2,I26:N28,2,0),"2. "&amp;I25)</f>
        <v>2. Gruppe C</v>
      </c>
      <c r="O37" s="82"/>
      <c r="P37" s="82"/>
      <c r="Q37" s="82"/>
      <c r="R37" s="82"/>
      <c r="S37" s="82"/>
      <c r="T37" s="82"/>
      <c r="U37" s="82"/>
      <c r="V37" s="82"/>
      <c r="W37" s="83"/>
      <c r="X37" s="84"/>
      <c r="Y37" s="81" t="s">
        <v>3</v>
      </c>
      <c r="Z37" s="82" t="str">
        <f>IFERROR(VLOOKUP(3,I26:N28,2,0),"3. "&amp;I25)</f>
        <v>3. Gruppe C</v>
      </c>
      <c r="AA37" s="82"/>
      <c r="AB37" s="82"/>
      <c r="AC37" s="82"/>
      <c r="AD37" s="82"/>
      <c r="AE37" s="82"/>
      <c r="AF37" s="82"/>
      <c r="AG37" s="82"/>
      <c r="AH37" s="82"/>
      <c r="AI37" s="83"/>
    </row>
    <row r="38" spans="1:50" ht="15" thickBot="1" x14ac:dyDescent="0.35"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H38" s="84"/>
      <c r="AI38" s="84"/>
    </row>
    <row r="39" spans="1:50" ht="15" thickBot="1" x14ac:dyDescent="0.35"/>
    <row r="40" spans="1:50" ht="14.4" customHeight="1" thickBot="1" x14ac:dyDescent="0.35">
      <c r="A40" s="85" t="s">
        <v>6</v>
      </c>
      <c r="B40" s="86" t="s">
        <v>7</v>
      </c>
      <c r="C40" s="86"/>
      <c r="D40" s="87" t="s">
        <v>8</v>
      </c>
      <c r="E40" s="70"/>
      <c r="F40" s="88"/>
      <c r="G40" s="89" t="s">
        <v>9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89" t="s">
        <v>12</v>
      </c>
      <c r="Y40" s="90"/>
      <c r="Z40" s="90"/>
      <c r="AA40" s="90"/>
      <c r="AB40" s="90"/>
      <c r="AC40" s="90"/>
      <c r="AD40" s="90"/>
      <c r="AE40" s="89" t="s">
        <v>22</v>
      </c>
      <c r="AF40" s="90"/>
      <c r="AG40" s="90"/>
      <c r="AH40" s="91"/>
      <c r="AI40" s="92"/>
      <c r="AK40" s="155" t="s">
        <v>62</v>
      </c>
      <c r="AM40" s="155" t="s">
        <v>63</v>
      </c>
      <c r="AO40" s="155" t="s">
        <v>64</v>
      </c>
      <c r="AQ40" s="155" t="s">
        <v>65</v>
      </c>
    </row>
    <row r="41" spans="1:50" x14ac:dyDescent="0.3">
      <c r="A41" s="93">
        <f>A18+1</f>
        <v>10</v>
      </c>
      <c r="B41" s="94" t="s">
        <v>46</v>
      </c>
      <c r="C41" s="94"/>
      <c r="D41" s="12" t="str">
        <f>IFERROR(D18+AP1+'Einführung &amp; Erklärung'!$E$11,"")</f>
        <v/>
      </c>
      <c r="E41" s="13"/>
      <c r="F41" s="14"/>
      <c r="G41" s="97" t="str">
        <f>B35</f>
        <v>1. Gruppe A</v>
      </c>
      <c r="H41" s="98"/>
      <c r="I41" s="98"/>
      <c r="J41" s="98"/>
      <c r="K41" s="98"/>
      <c r="L41" s="98"/>
      <c r="M41" s="98"/>
      <c r="N41" s="98"/>
      <c r="O41" s="99" t="s">
        <v>10</v>
      </c>
      <c r="P41" s="98" t="str">
        <f>B36</f>
        <v>2. Gruppe B</v>
      </c>
      <c r="Q41" s="98"/>
      <c r="R41" s="98"/>
      <c r="S41" s="98"/>
      <c r="T41" s="98"/>
      <c r="U41" s="98"/>
      <c r="V41" s="98"/>
      <c r="W41" s="100"/>
      <c r="X41" s="17"/>
      <c r="Y41" s="18"/>
      <c r="Z41" s="18"/>
      <c r="AA41" s="99" t="s">
        <v>11</v>
      </c>
      <c r="AB41" s="18"/>
      <c r="AC41" s="18"/>
      <c r="AD41" s="18"/>
      <c r="AE41" s="97" t="str">
        <f>G49</f>
        <v>3. Gruppe B</v>
      </c>
      <c r="AF41" s="98"/>
      <c r="AG41" s="98"/>
      <c r="AH41" s="100"/>
      <c r="AI41" s="101"/>
      <c r="AK41" s="155" t="str">
        <f>IF(ISBLANK(X41),"",IF(X41&gt;AB41,1,0))</f>
        <v/>
      </c>
      <c r="AM41" s="155" t="str">
        <f t="shared" ref="AM41:AM49" si="13">IF(ISBLANK(AB41),"",IF(AK41=0,1,0))</f>
        <v/>
      </c>
      <c r="AO41" s="155" t="str">
        <f t="shared" ref="AO41:AO49" si="14">IF(ISBLANK(X41),"",1)</f>
        <v/>
      </c>
      <c r="AQ41" s="155" t="str">
        <f t="shared" ref="AQ41:AQ49" si="15">IF(ISBLANK(AB41),"",1)</f>
        <v/>
      </c>
    </row>
    <row r="42" spans="1:50" x14ac:dyDescent="0.3">
      <c r="A42" s="102">
        <f>A41+1</f>
        <v>11</v>
      </c>
      <c r="B42" s="94" t="s">
        <v>47</v>
      </c>
      <c r="C42" s="94"/>
      <c r="D42" s="153" t="str">
        <f>IFERROR(D41+'Einführung &amp; Erklärung'!$E$11,"")</f>
        <v/>
      </c>
      <c r="E42" s="9"/>
      <c r="F42" s="38"/>
      <c r="G42" s="97" t="str">
        <f>N35</f>
        <v>2. Gruppe A</v>
      </c>
      <c r="H42" s="98"/>
      <c r="I42" s="98"/>
      <c r="J42" s="98"/>
      <c r="K42" s="98"/>
      <c r="L42" s="98"/>
      <c r="M42" s="98"/>
      <c r="N42" s="98"/>
      <c r="O42" s="99" t="s">
        <v>10</v>
      </c>
      <c r="P42" s="98" t="str">
        <f>N36</f>
        <v>1. Gruppe B</v>
      </c>
      <c r="Q42" s="98"/>
      <c r="R42" s="98"/>
      <c r="S42" s="98"/>
      <c r="T42" s="98"/>
      <c r="U42" s="98"/>
      <c r="V42" s="98"/>
      <c r="W42" s="100"/>
      <c r="X42" s="17"/>
      <c r="Y42" s="18"/>
      <c r="Z42" s="18"/>
      <c r="AA42" s="99" t="s">
        <v>11</v>
      </c>
      <c r="AB42" s="18"/>
      <c r="AC42" s="18"/>
      <c r="AD42" s="18"/>
      <c r="AE42" s="97" t="str">
        <f t="shared" ref="AE42:AE49" si="16">G41</f>
        <v>1. Gruppe A</v>
      </c>
      <c r="AF42" s="98"/>
      <c r="AG42" s="98"/>
      <c r="AH42" s="100"/>
      <c r="AI42" s="103"/>
      <c r="AK42" s="155" t="str">
        <f t="shared" ref="AK42:AK49" si="17">IF(ISBLANK(X42),"",IF(X42&gt;AB42,1,0))</f>
        <v/>
      </c>
      <c r="AM42" s="155" t="str">
        <f t="shared" si="13"/>
        <v/>
      </c>
      <c r="AO42" s="155" t="str">
        <f t="shared" si="14"/>
        <v/>
      </c>
      <c r="AQ42" s="155" t="str">
        <f t="shared" si="15"/>
        <v/>
      </c>
    </row>
    <row r="43" spans="1:50" ht="15" thickBot="1" x14ac:dyDescent="0.35">
      <c r="A43" s="104">
        <f>A42+1</f>
        <v>12</v>
      </c>
      <c r="B43" s="105" t="s">
        <v>48</v>
      </c>
      <c r="C43" s="105"/>
      <c r="D43" s="150" t="str">
        <f>IFERROR(D42+'Einführung &amp; Erklärung'!$E$11,"")</f>
        <v/>
      </c>
      <c r="E43" s="151"/>
      <c r="F43" s="152"/>
      <c r="G43" s="106" t="str">
        <f>Z35</f>
        <v>3. Gruppe A</v>
      </c>
      <c r="H43" s="107"/>
      <c r="I43" s="107"/>
      <c r="J43" s="107"/>
      <c r="K43" s="107"/>
      <c r="L43" s="107"/>
      <c r="M43" s="107"/>
      <c r="N43" s="107"/>
      <c r="O43" s="108" t="s">
        <v>10</v>
      </c>
      <c r="P43" s="107" t="str">
        <f>Z36</f>
        <v>3. Gruppe B</v>
      </c>
      <c r="Q43" s="107"/>
      <c r="R43" s="107"/>
      <c r="S43" s="107"/>
      <c r="T43" s="107"/>
      <c r="U43" s="107"/>
      <c r="V43" s="107"/>
      <c r="W43" s="109"/>
      <c r="X43" s="20"/>
      <c r="Y43" s="21"/>
      <c r="Z43" s="21"/>
      <c r="AA43" s="108" t="s">
        <v>11</v>
      </c>
      <c r="AB43" s="21"/>
      <c r="AC43" s="21"/>
      <c r="AD43" s="21"/>
      <c r="AE43" s="106" t="str">
        <f t="shared" si="16"/>
        <v>2. Gruppe A</v>
      </c>
      <c r="AF43" s="107"/>
      <c r="AG43" s="107"/>
      <c r="AH43" s="109"/>
      <c r="AI43" s="110"/>
      <c r="AK43" s="155" t="str">
        <f t="shared" si="17"/>
        <v/>
      </c>
      <c r="AM43" s="155" t="str">
        <f t="shared" si="13"/>
        <v/>
      </c>
      <c r="AO43" s="155" t="str">
        <f t="shared" si="14"/>
        <v/>
      </c>
      <c r="AQ43" s="155" t="str">
        <f t="shared" si="15"/>
        <v/>
      </c>
    </row>
    <row r="44" spans="1:50" x14ac:dyDescent="0.3">
      <c r="A44" s="93">
        <f>A43+1</f>
        <v>13</v>
      </c>
      <c r="B44" s="111" t="str">
        <f t="shared" ref="B44:B49" si="18">B41</f>
        <v>D</v>
      </c>
      <c r="C44" s="111"/>
      <c r="D44" s="112" t="str">
        <f>IFERROR(D43+'Einführung &amp; Erklärung'!$E$11,"")</f>
        <v/>
      </c>
      <c r="E44" s="73"/>
      <c r="F44" s="113"/>
      <c r="G44" s="114" t="str">
        <f>B37</f>
        <v>1. Gruppe C</v>
      </c>
      <c r="H44" s="115"/>
      <c r="I44" s="115"/>
      <c r="J44" s="115"/>
      <c r="K44" s="115"/>
      <c r="L44" s="115"/>
      <c r="M44" s="115"/>
      <c r="N44" s="115"/>
      <c r="O44" s="116" t="s">
        <v>10</v>
      </c>
      <c r="P44" s="115" t="str">
        <f>G41</f>
        <v>1. Gruppe A</v>
      </c>
      <c r="Q44" s="115"/>
      <c r="R44" s="115"/>
      <c r="S44" s="115"/>
      <c r="T44" s="115"/>
      <c r="U44" s="115"/>
      <c r="V44" s="115"/>
      <c r="W44" s="117"/>
      <c r="X44" s="15"/>
      <c r="Y44" s="16"/>
      <c r="Z44" s="16"/>
      <c r="AA44" s="116" t="s">
        <v>11</v>
      </c>
      <c r="AB44" s="16"/>
      <c r="AC44" s="16"/>
      <c r="AD44" s="16"/>
      <c r="AE44" s="114" t="str">
        <f t="shared" si="16"/>
        <v>3. Gruppe A</v>
      </c>
      <c r="AF44" s="115"/>
      <c r="AG44" s="115"/>
      <c r="AH44" s="117"/>
      <c r="AI44" s="101"/>
      <c r="AK44" s="155" t="str">
        <f t="shared" si="17"/>
        <v/>
      </c>
      <c r="AM44" s="155" t="str">
        <f t="shared" si="13"/>
        <v/>
      </c>
      <c r="AO44" s="155" t="str">
        <f t="shared" si="14"/>
        <v/>
      </c>
      <c r="AQ44" s="155" t="str">
        <f t="shared" si="15"/>
        <v/>
      </c>
    </row>
    <row r="45" spans="1:50" x14ac:dyDescent="0.3">
      <c r="A45" s="102">
        <f>A44+1</f>
        <v>14</v>
      </c>
      <c r="B45" s="94" t="str">
        <f t="shared" si="18"/>
        <v>E</v>
      </c>
      <c r="C45" s="94"/>
      <c r="D45" s="95" t="str">
        <f>IFERROR(D44+'Einführung &amp; Erklärung'!$E$11,"")</f>
        <v/>
      </c>
      <c r="E45" s="79"/>
      <c r="F45" s="96"/>
      <c r="G45" s="97" t="str">
        <f>N37</f>
        <v>2. Gruppe C</v>
      </c>
      <c r="H45" s="98"/>
      <c r="I45" s="98"/>
      <c r="J45" s="98"/>
      <c r="K45" s="98"/>
      <c r="L45" s="98"/>
      <c r="M45" s="98"/>
      <c r="N45" s="98"/>
      <c r="O45" s="99" t="s">
        <v>10</v>
      </c>
      <c r="P45" s="98" t="str">
        <f t="shared" ref="P45:P46" si="19">G42</f>
        <v>2. Gruppe A</v>
      </c>
      <c r="Q45" s="98"/>
      <c r="R45" s="98"/>
      <c r="S45" s="98"/>
      <c r="T45" s="98"/>
      <c r="U45" s="98"/>
      <c r="V45" s="98"/>
      <c r="W45" s="100"/>
      <c r="X45" s="17"/>
      <c r="Y45" s="18"/>
      <c r="Z45" s="18"/>
      <c r="AA45" s="99" t="s">
        <v>11</v>
      </c>
      <c r="AB45" s="18"/>
      <c r="AC45" s="18"/>
      <c r="AD45" s="18"/>
      <c r="AE45" s="97" t="str">
        <f t="shared" si="16"/>
        <v>1. Gruppe C</v>
      </c>
      <c r="AF45" s="98"/>
      <c r="AG45" s="98"/>
      <c r="AH45" s="100"/>
      <c r="AI45" s="103"/>
      <c r="AJ45" s="161"/>
      <c r="AK45" s="155" t="str">
        <f t="shared" si="17"/>
        <v/>
      </c>
      <c r="AM45" s="155" t="str">
        <f t="shared" si="13"/>
        <v/>
      </c>
      <c r="AO45" s="155" t="str">
        <f t="shared" si="14"/>
        <v/>
      </c>
      <c r="AQ45" s="155" t="str">
        <f t="shared" si="15"/>
        <v/>
      </c>
      <c r="AR45" s="159"/>
      <c r="AS45" s="159"/>
      <c r="AT45" s="159"/>
      <c r="AU45" s="159"/>
      <c r="AV45" s="159"/>
      <c r="AW45" s="159"/>
      <c r="AX45" s="159"/>
    </row>
    <row r="46" spans="1:50" ht="15" thickBot="1" x14ac:dyDescent="0.35">
      <c r="A46" s="118">
        <f>A45+1</f>
        <v>15</v>
      </c>
      <c r="B46" s="119" t="str">
        <f t="shared" si="18"/>
        <v>F</v>
      </c>
      <c r="C46" s="119"/>
      <c r="D46" s="120" t="str">
        <f>IFERROR(D45+'Einführung &amp; Erklärung'!$E$11,"")</f>
        <v/>
      </c>
      <c r="E46" s="82"/>
      <c r="F46" s="121"/>
      <c r="G46" s="122" t="str">
        <f>Z37</f>
        <v>3. Gruppe C</v>
      </c>
      <c r="H46" s="123"/>
      <c r="I46" s="123"/>
      <c r="J46" s="123"/>
      <c r="K46" s="123"/>
      <c r="L46" s="123"/>
      <c r="M46" s="123"/>
      <c r="N46" s="123"/>
      <c r="O46" s="124" t="s">
        <v>10</v>
      </c>
      <c r="P46" s="123" t="str">
        <f t="shared" si="19"/>
        <v>3. Gruppe A</v>
      </c>
      <c r="Q46" s="123"/>
      <c r="R46" s="123"/>
      <c r="S46" s="123"/>
      <c r="T46" s="123"/>
      <c r="U46" s="123"/>
      <c r="V46" s="123"/>
      <c r="W46" s="125"/>
      <c r="X46" s="10"/>
      <c r="Y46" s="11"/>
      <c r="Z46" s="11"/>
      <c r="AA46" s="124" t="s">
        <v>11</v>
      </c>
      <c r="AB46" s="11"/>
      <c r="AC46" s="11"/>
      <c r="AD46" s="11"/>
      <c r="AE46" s="122" t="str">
        <f t="shared" si="16"/>
        <v>2. Gruppe C</v>
      </c>
      <c r="AF46" s="123"/>
      <c r="AG46" s="123"/>
      <c r="AH46" s="125"/>
      <c r="AI46" s="126"/>
      <c r="AK46" s="155" t="str">
        <f t="shared" si="17"/>
        <v/>
      </c>
      <c r="AM46" s="155" t="str">
        <f t="shared" si="13"/>
        <v/>
      </c>
      <c r="AO46" s="155" t="str">
        <f t="shared" si="14"/>
        <v/>
      </c>
      <c r="AQ46" s="155" t="str">
        <f t="shared" si="15"/>
        <v/>
      </c>
    </row>
    <row r="47" spans="1:50" x14ac:dyDescent="0.3">
      <c r="A47" s="93">
        <f t="shared" ref="A47:A49" si="20">A46+1</f>
        <v>16</v>
      </c>
      <c r="B47" s="111" t="str">
        <f t="shared" si="18"/>
        <v>D</v>
      </c>
      <c r="C47" s="111"/>
      <c r="D47" s="112" t="str">
        <f>IFERROR(D46+'Einführung &amp; Erklärung'!$E$11,"")</f>
        <v/>
      </c>
      <c r="E47" s="73"/>
      <c r="F47" s="113"/>
      <c r="G47" s="114" t="str">
        <f>P41</f>
        <v>2. Gruppe B</v>
      </c>
      <c r="H47" s="115"/>
      <c r="I47" s="115"/>
      <c r="J47" s="115"/>
      <c r="K47" s="115"/>
      <c r="L47" s="115"/>
      <c r="M47" s="115"/>
      <c r="N47" s="115"/>
      <c r="O47" s="116" t="s">
        <v>10</v>
      </c>
      <c r="P47" s="115" t="str">
        <f>G44</f>
        <v>1. Gruppe C</v>
      </c>
      <c r="Q47" s="115"/>
      <c r="R47" s="115"/>
      <c r="S47" s="115"/>
      <c r="T47" s="115"/>
      <c r="U47" s="115"/>
      <c r="V47" s="115"/>
      <c r="W47" s="117"/>
      <c r="X47" s="15"/>
      <c r="Y47" s="16"/>
      <c r="Z47" s="16"/>
      <c r="AA47" s="116" t="s">
        <v>11</v>
      </c>
      <c r="AB47" s="16"/>
      <c r="AC47" s="16"/>
      <c r="AD47" s="16"/>
      <c r="AE47" s="114" t="str">
        <f t="shared" si="16"/>
        <v>3. Gruppe C</v>
      </c>
      <c r="AF47" s="115"/>
      <c r="AG47" s="115"/>
      <c r="AH47" s="117"/>
      <c r="AI47" s="101"/>
      <c r="AK47" s="155" t="str">
        <f t="shared" si="17"/>
        <v/>
      </c>
      <c r="AM47" s="155" t="str">
        <f t="shared" si="13"/>
        <v/>
      </c>
      <c r="AO47" s="155" t="str">
        <f t="shared" si="14"/>
        <v/>
      </c>
      <c r="AQ47" s="155" t="str">
        <f t="shared" si="15"/>
        <v/>
      </c>
    </row>
    <row r="48" spans="1:50" x14ac:dyDescent="0.3">
      <c r="A48" s="102">
        <f t="shared" si="20"/>
        <v>17</v>
      </c>
      <c r="B48" s="94" t="str">
        <f t="shared" si="18"/>
        <v>E</v>
      </c>
      <c r="C48" s="94"/>
      <c r="D48" s="95" t="str">
        <f>IFERROR(D47+'Einführung &amp; Erklärung'!$E$11,"")</f>
        <v/>
      </c>
      <c r="E48" s="79"/>
      <c r="F48" s="96"/>
      <c r="G48" s="97" t="str">
        <f t="shared" ref="G48:G49" si="21">P42</f>
        <v>1. Gruppe B</v>
      </c>
      <c r="H48" s="98"/>
      <c r="I48" s="98"/>
      <c r="J48" s="98"/>
      <c r="K48" s="98"/>
      <c r="L48" s="98"/>
      <c r="M48" s="98"/>
      <c r="N48" s="98"/>
      <c r="O48" s="99" t="s">
        <v>10</v>
      </c>
      <c r="P48" s="98" t="str">
        <f t="shared" ref="P48:P49" si="22">G45</f>
        <v>2. Gruppe C</v>
      </c>
      <c r="Q48" s="98"/>
      <c r="R48" s="98"/>
      <c r="S48" s="98"/>
      <c r="T48" s="98"/>
      <c r="U48" s="98"/>
      <c r="V48" s="98"/>
      <c r="W48" s="100"/>
      <c r="X48" s="17"/>
      <c r="Y48" s="18"/>
      <c r="Z48" s="18"/>
      <c r="AA48" s="99" t="s">
        <v>11</v>
      </c>
      <c r="AB48" s="18"/>
      <c r="AC48" s="18"/>
      <c r="AD48" s="18"/>
      <c r="AE48" s="97" t="str">
        <f t="shared" si="16"/>
        <v>2. Gruppe B</v>
      </c>
      <c r="AF48" s="98"/>
      <c r="AG48" s="98"/>
      <c r="AH48" s="100"/>
      <c r="AI48" s="103"/>
      <c r="AK48" s="155" t="str">
        <f t="shared" si="17"/>
        <v/>
      </c>
      <c r="AM48" s="155" t="str">
        <f t="shared" si="13"/>
        <v/>
      </c>
      <c r="AO48" s="155" t="str">
        <f t="shared" si="14"/>
        <v/>
      </c>
      <c r="AQ48" s="155" t="str">
        <f t="shared" si="15"/>
        <v/>
      </c>
    </row>
    <row r="49" spans="1:43" ht="15" thickBot="1" x14ac:dyDescent="0.35">
      <c r="A49" s="118">
        <f t="shared" si="20"/>
        <v>18</v>
      </c>
      <c r="B49" s="119" t="str">
        <f t="shared" si="18"/>
        <v>F</v>
      </c>
      <c r="C49" s="119"/>
      <c r="D49" s="120" t="str">
        <f>IFERROR(D48+'Einführung &amp; Erklärung'!$E$11,"")</f>
        <v/>
      </c>
      <c r="E49" s="82"/>
      <c r="F49" s="121"/>
      <c r="G49" s="122" t="str">
        <f t="shared" si="21"/>
        <v>3. Gruppe B</v>
      </c>
      <c r="H49" s="123"/>
      <c r="I49" s="123"/>
      <c r="J49" s="123"/>
      <c r="K49" s="123"/>
      <c r="L49" s="123"/>
      <c r="M49" s="123"/>
      <c r="N49" s="123"/>
      <c r="O49" s="124" t="s">
        <v>10</v>
      </c>
      <c r="P49" s="123" t="str">
        <f t="shared" si="22"/>
        <v>3. Gruppe C</v>
      </c>
      <c r="Q49" s="123"/>
      <c r="R49" s="123"/>
      <c r="S49" s="123"/>
      <c r="T49" s="123"/>
      <c r="U49" s="123"/>
      <c r="V49" s="123"/>
      <c r="W49" s="125"/>
      <c r="X49" s="10"/>
      <c r="Y49" s="11"/>
      <c r="Z49" s="11"/>
      <c r="AA49" s="124" t="s">
        <v>11</v>
      </c>
      <c r="AB49" s="11"/>
      <c r="AC49" s="11"/>
      <c r="AD49" s="11"/>
      <c r="AE49" s="122" t="str">
        <f t="shared" si="16"/>
        <v>1. Gruppe B</v>
      </c>
      <c r="AF49" s="123"/>
      <c r="AG49" s="123"/>
      <c r="AH49" s="125"/>
      <c r="AI49" s="126"/>
      <c r="AK49" s="155" t="str">
        <f t="shared" si="17"/>
        <v/>
      </c>
      <c r="AM49" s="155" t="str">
        <f t="shared" si="13"/>
        <v/>
      </c>
      <c r="AO49" s="155" t="str">
        <f t="shared" si="14"/>
        <v/>
      </c>
      <c r="AQ49" s="155" t="str">
        <f t="shared" si="15"/>
        <v/>
      </c>
    </row>
    <row r="50" spans="1:43" ht="15" thickBot="1" x14ac:dyDescent="0.35">
      <c r="D50" s="127"/>
    </row>
    <row r="51" spans="1:43" ht="15" thickBot="1" x14ac:dyDescent="0.35">
      <c r="A51" s="89" t="str">
        <f>A34</f>
        <v>Gruppe D</v>
      </c>
      <c r="B51" s="90"/>
      <c r="C51" s="90"/>
      <c r="D51" s="90"/>
      <c r="E51" s="90"/>
      <c r="F51" s="91"/>
      <c r="G51" s="69" t="s">
        <v>16</v>
      </c>
      <c r="H51" s="88"/>
      <c r="I51" s="69" t="s">
        <v>24</v>
      </c>
      <c r="J51" s="71"/>
      <c r="K51" s="89" t="s">
        <v>23</v>
      </c>
      <c r="L51" s="90"/>
      <c r="M51" s="90"/>
      <c r="N51" s="90"/>
      <c r="O51" s="91"/>
      <c r="P51" s="87" t="s">
        <v>17</v>
      </c>
      <c r="Q51" s="71"/>
      <c r="S51" s="69" t="str">
        <f>M34</f>
        <v>Gruppe E</v>
      </c>
      <c r="T51" s="70"/>
      <c r="U51" s="70"/>
      <c r="V51" s="70"/>
      <c r="W51" s="70"/>
      <c r="X51" s="71"/>
      <c r="Y51" s="69" t="s">
        <v>16</v>
      </c>
      <c r="Z51" s="88"/>
      <c r="AA51" s="69" t="str">
        <f>I51</f>
        <v>Siege</v>
      </c>
      <c r="AB51" s="71"/>
      <c r="AC51" s="89" t="str">
        <f>K51</f>
        <v>Treffer</v>
      </c>
      <c r="AD51" s="90"/>
      <c r="AE51" s="90"/>
      <c r="AF51" s="90"/>
      <c r="AG51" s="91"/>
      <c r="AH51" s="87" t="s">
        <v>17</v>
      </c>
      <c r="AI51" s="71"/>
    </row>
    <row r="52" spans="1:43" x14ac:dyDescent="0.3">
      <c r="A52" s="147"/>
      <c r="B52" s="73" t="str">
        <f>B35</f>
        <v>1. Gruppe A</v>
      </c>
      <c r="C52" s="73"/>
      <c r="D52" s="73"/>
      <c r="E52" s="73"/>
      <c r="F52" s="74"/>
      <c r="G52" s="34">
        <f ca="1">SUM(SUMIF($G$41:$N$49,B52,$AO$41:$AO$49),SUMIF($P$41:$W$49,B52,$AQ$41:$AQ$49))</f>
        <v>0</v>
      </c>
      <c r="H52" s="14"/>
      <c r="I52" s="34">
        <f ca="1">SUM(SUMIF($G$41:$N$49,B52,$AK$41:$AK$49),SUMIF($P$41:$W$49,B52,$AM$41:$AM$49))</f>
        <v>0</v>
      </c>
      <c r="J52" s="14"/>
      <c r="K52" s="34">
        <f ca="1">SUM(SUMIF($G$41:$N$49,B52,$X$41:$Z$49),SUMIF($P$41:$W$49,B52,$AB$41:$AD$49))</f>
        <v>0</v>
      </c>
      <c r="L52" s="14"/>
      <c r="M52" s="1" t="s">
        <v>11</v>
      </c>
      <c r="N52" s="35">
        <f ca="1">SUM(SUMIF($P$41:$W$49,B52,$X$41:$Z$49),SUMIF($G$41:$N$49,B52,$AB$41:$AD$49))</f>
        <v>0</v>
      </c>
      <c r="O52" s="36"/>
      <c r="P52" s="162">
        <f ca="1">K52-N52</f>
        <v>0</v>
      </c>
      <c r="Q52" s="163"/>
      <c r="S52" s="147"/>
      <c r="T52" s="73" t="str">
        <f>N35</f>
        <v>2. Gruppe A</v>
      </c>
      <c r="U52" s="73"/>
      <c r="V52" s="73"/>
      <c r="W52" s="73"/>
      <c r="X52" s="74"/>
      <c r="Y52" s="34">
        <f ca="1">SUM(SUMIF($G$41:$N$49,T52,$AO$41:$AO$49),SUMIF($P$41:$W$49,T52,$AQ$41:$AQ$49))</f>
        <v>0</v>
      </c>
      <c r="Z52" s="14"/>
      <c r="AA52" s="34">
        <f ca="1">SUM(SUMIF($G$41:$N$49,T52,$AK$41:$AK$49),SUMIF($P$41:$W$49,T52,$AM$41:$AM$49))</f>
        <v>0</v>
      </c>
      <c r="AB52" s="14"/>
      <c r="AC52" s="34">
        <f ca="1">SUM(SUMIF($G$41:$N$49,T52,$X$41:$Z$49),SUMIF($P$41:$W$49,T52,$AB$41:$AD$49))</f>
        <v>0</v>
      </c>
      <c r="AD52" s="14"/>
      <c r="AE52" s="1" t="s">
        <v>11</v>
      </c>
      <c r="AF52" s="35">
        <f ca="1">SUM(SUMIF($P$41:$W$49,T52,$X$41:$Z$49),SUMIF($G$41:$N$49,T52,$AB$41:$AD$49))</f>
        <v>0</v>
      </c>
      <c r="AG52" s="36"/>
      <c r="AH52" s="162">
        <f ca="1">AC52-AF52</f>
        <v>0</v>
      </c>
      <c r="AI52" s="163"/>
    </row>
    <row r="53" spans="1:43" x14ac:dyDescent="0.3">
      <c r="A53" s="148"/>
      <c r="B53" s="79" t="str">
        <f>B36</f>
        <v>2. Gruppe B</v>
      </c>
      <c r="C53" s="79"/>
      <c r="D53" s="79"/>
      <c r="E53" s="79"/>
      <c r="F53" s="80"/>
      <c r="G53" s="8">
        <f ca="1">SUM(SUMIF($G$41:$N$49,B53,$AO$41:$AO$49),SUMIF($P$41:$W$49,B53,$AQ$41:$AQ$49))</f>
        <v>0</v>
      </c>
      <c r="H53" s="4"/>
      <c r="I53" s="8">
        <f ca="1">SUM(SUMIF($G$41:$N$49,B53,$AK$41:$AK$49),SUMIF($P$41:$W$49,B53,$AM$41:$AM$49))</f>
        <v>0</v>
      </c>
      <c r="J53" s="4"/>
      <c r="K53" s="8">
        <f ca="1">SUM(SUMIF($G$41:$N$49,B53,$X$41:$Z$49),SUMIF($P$41:$W$49,B53,$AB$41:$AD$49))</f>
        <v>0</v>
      </c>
      <c r="L53" s="4"/>
      <c r="M53" s="2" t="s">
        <v>11</v>
      </c>
      <c r="N53" s="37">
        <f ca="1">SUM(SUMIF($P$41:$W$49,B53,$X$41:$Z$49),SUMIF($G$41:$N$49,B53,$AB$41:$AD$49))</f>
        <v>0</v>
      </c>
      <c r="O53" s="38"/>
      <c r="P53" s="39">
        <f ca="1">K53-N53</f>
        <v>0</v>
      </c>
      <c r="Q53" s="40"/>
      <c r="S53" s="148"/>
      <c r="T53" s="79" t="str">
        <f>N36</f>
        <v>1. Gruppe B</v>
      </c>
      <c r="U53" s="79"/>
      <c r="V53" s="79"/>
      <c r="W53" s="79"/>
      <c r="X53" s="80"/>
      <c r="Y53" s="8">
        <f ca="1">SUM(SUMIF($G$41:$N$49,T53,$AO$41:$AO$49),SUMIF($P$41:$W$49,T53,$AQ$41:$AQ$49))</f>
        <v>0</v>
      </c>
      <c r="Z53" s="4"/>
      <c r="AA53" s="8">
        <f ca="1">SUM(SUMIF($G$41:$N$49,T53,$AK$41:$AK$49),SUMIF($P$41:$W$49,T53,$AM$41:$AM$49))</f>
        <v>0</v>
      </c>
      <c r="AB53" s="4"/>
      <c r="AC53" s="8">
        <f ca="1">SUM(SUMIF($G$41:$N$49,T53,$X$41:$Z$49),SUMIF($P$41:$W$49,T53,$AB$41:$AD$49))</f>
        <v>0</v>
      </c>
      <c r="AD53" s="4"/>
      <c r="AE53" s="2" t="s">
        <v>11</v>
      </c>
      <c r="AF53" s="37">
        <f ca="1">SUM(SUMIF($P$41:$W$49,T53,$X$41:$Z$49),SUMIF($G$41:$N$49,T53,$AB$41:$AD$49))</f>
        <v>0</v>
      </c>
      <c r="AG53" s="38"/>
      <c r="AH53" s="39">
        <f ca="1">AC53-AF53</f>
        <v>0</v>
      </c>
      <c r="AI53" s="40"/>
    </row>
    <row r="54" spans="1:43" ht="15" thickBot="1" x14ac:dyDescent="0.35">
      <c r="A54" s="149"/>
      <c r="B54" s="82" t="str">
        <f>B37</f>
        <v>1. Gruppe C</v>
      </c>
      <c r="C54" s="82"/>
      <c r="D54" s="82"/>
      <c r="E54" s="82"/>
      <c r="F54" s="83"/>
      <c r="G54" s="6">
        <f ca="1">SUM(SUMIF($G$41:$N$49,B54,$AO$41:$AO$49),SUMIF($P$41:$W$49,B54,$AQ$41:$AQ$49))</f>
        <v>0</v>
      </c>
      <c r="H54" s="5"/>
      <c r="I54" s="6">
        <f ca="1">SUM(SUMIF($G$41:$N$49,B54,$AK$41:$AK$49),SUMIF($P$41:$W$49,B54,$AM$41:$AM$49))</f>
        <v>0</v>
      </c>
      <c r="J54" s="5"/>
      <c r="K54" s="6">
        <f ca="1">SUM(SUMIF($G$41:$N$49,B54,$X$41:$Z$49),SUMIF($P$41:$W$49,B54,$AB$41:$AD$49))</f>
        <v>0</v>
      </c>
      <c r="L54" s="5"/>
      <c r="M54" s="3" t="s">
        <v>11</v>
      </c>
      <c r="N54" s="42">
        <f ca="1">SUM(SUMIF($P$41:$W$49,B54,$X$41:$Z$49),SUMIF($G$41:$N$49,B54,$AB$41:$AD$49))</f>
        <v>0</v>
      </c>
      <c r="O54" s="41"/>
      <c r="P54" s="43">
        <f ca="1">K54-N54</f>
        <v>0</v>
      </c>
      <c r="Q54" s="44"/>
      <c r="S54" s="149"/>
      <c r="T54" s="82" t="str">
        <f>N37</f>
        <v>2. Gruppe C</v>
      </c>
      <c r="U54" s="82"/>
      <c r="V54" s="82"/>
      <c r="W54" s="82"/>
      <c r="X54" s="83"/>
      <c r="Y54" s="6">
        <f ca="1">SUM(SUMIF($G$41:$N$49,T54,$AO$41:$AO$49),SUMIF($P$41:$W$49,T54,$AQ$41:$AQ$49))</f>
        <v>0</v>
      </c>
      <c r="Z54" s="5"/>
      <c r="AA54" s="6">
        <f ca="1">SUM(SUMIF($G$41:$N$49,T54,$AK$41:$AK$49),SUMIF($P$41:$W$49,T54,$AM$41:$AM$49))</f>
        <v>0</v>
      </c>
      <c r="AB54" s="5"/>
      <c r="AC54" s="6">
        <f ca="1">SUM(SUMIF($G$41:$N$49,T54,$X$41:$Z$49),SUMIF($P$41:$W$49,T54,$AB$41:$AD$49))</f>
        <v>0</v>
      </c>
      <c r="AD54" s="5"/>
      <c r="AE54" s="3" t="s">
        <v>11</v>
      </c>
      <c r="AF54" s="42">
        <f ca="1">SUM(SUMIF($P$41:$W$49,T54,$X$41:$Z$49),SUMIF($G$41:$N$49,T54,$AB$41:$AD$49))</f>
        <v>0</v>
      </c>
      <c r="AG54" s="41"/>
      <c r="AH54" s="43">
        <f ca="1">AC54-AF54</f>
        <v>0</v>
      </c>
      <c r="AI54" s="44"/>
    </row>
    <row r="55" spans="1:43" ht="15" thickBot="1" x14ac:dyDescent="0.35"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</row>
    <row r="56" spans="1:43" ht="15" thickBot="1" x14ac:dyDescent="0.35">
      <c r="I56" s="89" t="str">
        <f>Y34</f>
        <v>Gruppe F</v>
      </c>
      <c r="J56" s="90"/>
      <c r="K56" s="90"/>
      <c r="L56" s="90"/>
      <c r="M56" s="90"/>
      <c r="N56" s="91"/>
      <c r="O56" s="69" t="s">
        <v>16</v>
      </c>
      <c r="P56" s="88"/>
      <c r="Q56" s="69" t="s">
        <v>24</v>
      </c>
      <c r="R56" s="71"/>
      <c r="S56" s="89" t="s">
        <v>23</v>
      </c>
      <c r="T56" s="90"/>
      <c r="U56" s="90"/>
      <c r="V56" s="90"/>
      <c r="W56" s="91"/>
      <c r="X56" s="87" t="s">
        <v>17</v>
      </c>
      <c r="Y56" s="71"/>
      <c r="Z56" s="84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43" x14ac:dyDescent="0.3">
      <c r="I57" s="147"/>
      <c r="J57" s="73" t="str">
        <f>Z35</f>
        <v>3. Gruppe A</v>
      </c>
      <c r="K57" s="73"/>
      <c r="L57" s="73"/>
      <c r="M57" s="73"/>
      <c r="N57" s="74"/>
      <c r="O57" s="34">
        <f ca="1">SUM(SUMIF($G$41:$N$49,J57,$AO$41:$AO$49),SUMIF($P$41:$W$49,J57,$AQ$41:$AQ$49))</f>
        <v>0</v>
      </c>
      <c r="P57" s="14"/>
      <c r="Q57" s="34">
        <f ca="1">SUM(SUMIF($G$41:$N$49,J57,$AK$41:$AK$49),SUMIF($P$41:$W$49,J57,$AM$41:$AM$49))</f>
        <v>0</v>
      </c>
      <c r="R57" s="14"/>
      <c r="S57" s="34">
        <f ca="1">SUM(SUMIF($G$41:$N$49,J57,$X$41:$Z$49),SUMIF($P$41:$W$49,J57,$AB$41:$AD$49))</f>
        <v>0</v>
      </c>
      <c r="T57" s="14"/>
      <c r="U57" s="1" t="s">
        <v>11</v>
      </c>
      <c r="V57" s="35">
        <f ca="1">SUM(SUMIF($P$41:$W$49,J57,$X$41:$Z$49),SUMIF($G$41:$N$49,J57,$AB$41:$AD$49))</f>
        <v>0</v>
      </c>
      <c r="W57" s="36"/>
      <c r="X57" s="162">
        <f ca="1">S57-V57</f>
        <v>0</v>
      </c>
      <c r="Y57" s="163"/>
      <c r="Z57" s="84"/>
      <c r="AA57" s="84"/>
      <c r="AB57" s="84"/>
      <c r="AC57" s="84"/>
      <c r="AD57" s="84"/>
      <c r="AE57" s="84"/>
      <c r="AF57" s="84"/>
      <c r="AG57" s="84"/>
      <c r="AH57" s="84"/>
      <c r="AI57" s="84"/>
    </row>
    <row r="58" spans="1:43" x14ac:dyDescent="0.3">
      <c r="I58" s="148"/>
      <c r="J58" s="79" t="str">
        <f>Z36</f>
        <v>3. Gruppe B</v>
      </c>
      <c r="K58" s="79"/>
      <c r="L58" s="79"/>
      <c r="M58" s="79"/>
      <c r="N58" s="80"/>
      <c r="O58" s="8">
        <f ca="1">SUM(SUMIF($G$41:$N$49,J58,$AO$41:$AO$49),SUMIF($P$41:$W$49,J58,$AQ$41:$AQ$49))</f>
        <v>0</v>
      </c>
      <c r="P58" s="4"/>
      <c r="Q58" s="8">
        <f ca="1">SUM(SUMIF($G$41:$N$49,J58,$AK$41:$AK$49),SUMIF($P$41:$W$49,J58,$AM$41:$AM$49))</f>
        <v>0</v>
      </c>
      <c r="R58" s="4"/>
      <c r="S58" s="8">
        <f ca="1">SUM(SUMIF($G$41:$N$49,J58,$X$41:$Z$49),SUMIF($P$41:$W$49,J58,$AB$41:$AD$49))</f>
        <v>0</v>
      </c>
      <c r="T58" s="4"/>
      <c r="U58" s="2" t="s">
        <v>11</v>
      </c>
      <c r="V58" s="37">
        <f ca="1">SUM(SUMIF($P$41:$W$49,J58,$X$41:$Z$49),SUMIF($G$41:$N$49,J58,$AB$41:$AD$49))</f>
        <v>0</v>
      </c>
      <c r="W58" s="38"/>
      <c r="X58" s="39">
        <f ca="1">S58-V58</f>
        <v>0</v>
      </c>
      <c r="Y58" s="40"/>
      <c r="Z58" s="84"/>
      <c r="AA58" s="84"/>
      <c r="AB58" s="84"/>
      <c r="AC58" s="84"/>
      <c r="AD58" s="84"/>
      <c r="AE58" s="84"/>
      <c r="AF58" s="84"/>
      <c r="AG58" s="84"/>
      <c r="AH58" s="84"/>
      <c r="AI58" s="84"/>
    </row>
    <row r="59" spans="1:43" ht="15" thickBot="1" x14ac:dyDescent="0.35">
      <c r="I59" s="149"/>
      <c r="J59" s="82" t="str">
        <f>Z37</f>
        <v>3. Gruppe C</v>
      </c>
      <c r="K59" s="82"/>
      <c r="L59" s="82"/>
      <c r="M59" s="82"/>
      <c r="N59" s="83"/>
      <c r="O59" s="6">
        <f ca="1">SUM(SUMIF($G$41:$N$49,J59,$AO$41:$AO$49),SUMIF($P$41:$W$49,J59,$AQ$41:$AQ$49))</f>
        <v>0</v>
      </c>
      <c r="P59" s="5"/>
      <c r="Q59" s="6">
        <f ca="1">SUM(SUMIF($G$41:$N$49,J59,$AK$41:$AK$49),SUMIF($P$41:$W$49,J59,$AM$41:$AM$49))</f>
        <v>0</v>
      </c>
      <c r="R59" s="5"/>
      <c r="S59" s="6">
        <f ca="1">SUM(SUMIF($G$41:$N$49,J59,$X$41:$Z$49),SUMIF($P$41:$W$49,J59,$AB$41:$AD$49))</f>
        <v>0</v>
      </c>
      <c r="T59" s="5"/>
      <c r="U59" s="3" t="s">
        <v>11</v>
      </c>
      <c r="V59" s="42">
        <f ca="1">SUM(SUMIF($P$41:$W$49,J59,$X$41:$Z$49),SUMIF($G$41:$N$49,J59,$AB$41:$AD$49))</f>
        <v>0</v>
      </c>
      <c r="W59" s="41"/>
      <c r="X59" s="43">
        <f ca="1">S59-V59</f>
        <v>0</v>
      </c>
      <c r="Y59" s="44"/>
      <c r="Z59" s="84"/>
      <c r="AA59" s="84"/>
      <c r="AB59" s="84"/>
      <c r="AC59" s="84"/>
      <c r="AD59" s="84"/>
      <c r="AE59" s="84"/>
      <c r="AF59" s="84"/>
      <c r="AG59" s="84"/>
      <c r="AH59" s="84"/>
      <c r="AI59" s="84"/>
    </row>
    <row r="60" spans="1:43" ht="20.399999999999999" customHeight="1" x14ac:dyDescent="0.3">
      <c r="X60" s="129"/>
      <c r="Y60" s="129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43" ht="18" x14ac:dyDescent="0.3">
      <c r="A61" s="66" t="s">
        <v>35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</row>
    <row r="62" spans="1:43" ht="14.4" customHeight="1" thickBot="1" x14ac:dyDescent="0.35">
      <c r="AE62" s="84"/>
      <c r="AF62" s="84"/>
      <c r="AG62" s="84"/>
      <c r="AH62" s="84"/>
    </row>
    <row r="63" spans="1:43" ht="15" thickBot="1" x14ac:dyDescent="0.35">
      <c r="A63" s="85" t="s">
        <v>6</v>
      </c>
      <c r="B63" s="86" t="s">
        <v>7</v>
      </c>
      <c r="C63" s="86"/>
      <c r="D63" s="87" t="s">
        <v>8</v>
      </c>
      <c r="E63" s="70"/>
      <c r="F63" s="88"/>
      <c r="G63" s="89" t="s">
        <v>9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89" t="s">
        <v>12</v>
      </c>
      <c r="Y63" s="90"/>
      <c r="Z63" s="90"/>
      <c r="AA63" s="90"/>
      <c r="AB63" s="90"/>
      <c r="AC63" s="90"/>
      <c r="AD63" s="90"/>
      <c r="AE63" s="89" t="s">
        <v>22</v>
      </c>
      <c r="AF63" s="90"/>
      <c r="AG63" s="90"/>
      <c r="AH63" s="91"/>
      <c r="AI63" s="92"/>
    </row>
    <row r="64" spans="1:43" x14ac:dyDescent="0.3">
      <c r="A64" s="130">
        <f>A49+1</f>
        <v>19</v>
      </c>
      <c r="B64" s="131" t="s">
        <v>33</v>
      </c>
      <c r="C64" s="131"/>
      <c r="D64" s="12" t="str">
        <f>IFERROR(D49+AP1+'Einführung &amp; Erklärung'!$E$11,"")</f>
        <v/>
      </c>
      <c r="E64" s="13"/>
      <c r="F64" s="14"/>
      <c r="G64" s="132" t="str">
        <f>IFERROR(VLOOKUP(3,A52:F54,2,0),"3. "&amp;A51)</f>
        <v>3. Gruppe D</v>
      </c>
      <c r="H64" s="133"/>
      <c r="I64" s="133"/>
      <c r="J64" s="133"/>
      <c r="K64" s="133"/>
      <c r="L64" s="133"/>
      <c r="M64" s="133"/>
      <c r="N64" s="133"/>
      <c r="O64" s="134" t="s">
        <v>10</v>
      </c>
      <c r="P64" s="133" t="str">
        <f>IFERROR(VLOOKUP(3,S52:X54,2,0),"3. "&amp;S51)</f>
        <v>3. Gruppe E</v>
      </c>
      <c r="Q64" s="133"/>
      <c r="R64" s="133"/>
      <c r="S64" s="133"/>
      <c r="T64" s="133"/>
      <c r="U64" s="133"/>
      <c r="V64" s="133"/>
      <c r="W64" s="135"/>
      <c r="X64" s="24"/>
      <c r="Y64" s="25"/>
      <c r="Z64" s="25"/>
      <c r="AA64" s="134" t="s">
        <v>11</v>
      </c>
      <c r="AB64" s="25"/>
      <c r="AC64" s="25"/>
      <c r="AD64" s="25"/>
      <c r="AE64" s="132" t="str">
        <f>G49</f>
        <v>3. Gruppe B</v>
      </c>
      <c r="AF64" s="133"/>
      <c r="AG64" s="133"/>
      <c r="AH64" s="135"/>
      <c r="AI64" s="136"/>
    </row>
    <row r="65" spans="1:53" ht="15" thickBot="1" x14ac:dyDescent="0.35">
      <c r="A65" s="104">
        <f t="shared" ref="A65" si="23">A64+1</f>
        <v>20</v>
      </c>
      <c r="B65" s="105" t="s">
        <v>34</v>
      </c>
      <c r="C65" s="105"/>
      <c r="D65" s="22" t="str">
        <f>IFERROR(D64+'Einführung &amp; Erklärung'!$E$11,"")</f>
        <v/>
      </c>
      <c r="E65" s="19"/>
      <c r="F65" s="23"/>
      <c r="G65" s="122" t="str">
        <f>IFERROR(VLOOKUP(2,A52:F54,2,0),"2. "&amp;A51)</f>
        <v>2. Gruppe D</v>
      </c>
      <c r="H65" s="123"/>
      <c r="I65" s="123"/>
      <c r="J65" s="123"/>
      <c r="K65" s="123"/>
      <c r="L65" s="123"/>
      <c r="M65" s="123"/>
      <c r="N65" s="123"/>
      <c r="O65" s="108" t="s">
        <v>10</v>
      </c>
      <c r="P65" s="107" t="str">
        <f>IFERROR(VLOOKUP(2,S52:X54,2,0),"2. "&amp;S51)</f>
        <v>2. Gruppe E</v>
      </c>
      <c r="Q65" s="107"/>
      <c r="R65" s="107"/>
      <c r="S65" s="107"/>
      <c r="T65" s="107"/>
      <c r="U65" s="107"/>
      <c r="V65" s="107"/>
      <c r="W65" s="109"/>
      <c r="X65" s="20"/>
      <c r="Y65" s="21"/>
      <c r="Z65" s="21"/>
      <c r="AA65" s="108" t="s">
        <v>11</v>
      </c>
      <c r="AB65" s="21"/>
      <c r="AC65" s="21"/>
      <c r="AD65" s="21"/>
      <c r="AE65" s="106" t="str">
        <f>G64</f>
        <v>3. Gruppe D</v>
      </c>
      <c r="AF65" s="107"/>
      <c r="AG65" s="107"/>
      <c r="AH65" s="109"/>
      <c r="AI65" s="110"/>
    </row>
    <row r="66" spans="1:53" ht="15" thickBot="1" x14ac:dyDescent="0.35">
      <c r="A66" s="137">
        <f t="shared" ref="A66" si="24">A65+1</f>
        <v>21</v>
      </c>
      <c r="B66" s="138" t="s">
        <v>36</v>
      </c>
      <c r="C66" s="138"/>
      <c r="D66" s="139" t="str">
        <f>IFERROR(D65+'Einführung &amp; Erklärung'!$E$11,"")</f>
        <v/>
      </c>
      <c r="E66" s="140"/>
      <c r="F66" s="154"/>
      <c r="G66" s="141" t="str">
        <f>IFERROR(VLOOKUP(1,A52:F54,2,0),"1. "&amp;A51)</f>
        <v>1. Gruppe D</v>
      </c>
      <c r="H66" s="142"/>
      <c r="I66" s="142"/>
      <c r="J66" s="142"/>
      <c r="K66" s="142"/>
      <c r="L66" s="142"/>
      <c r="M66" s="142"/>
      <c r="N66" s="142"/>
      <c r="O66" s="143" t="s">
        <v>10</v>
      </c>
      <c r="P66" s="142" t="str">
        <f>IFERROR(VLOOKUP(1,S52:X54,2,0),"1. "&amp;S51)</f>
        <v>1. Gruppe E</v>
      </c>
      <c r="Q66" s="142"/>
      <c r="R66" s="142"/>
      <c r="S66" s="142"/>
      <c r="T66" s="142"/>
      <c r="U66" s="142"/>
      <c r="V66" s="142"/>
      <c r="W66" s="144"/>
      <c r="X66" s="45"/>
      <c r="Y66" s="46"/>
      <c r="Z66" s="46"/>
      <c r="AA66" s="143" t="s">
        <v>11</v>
      </c>
      <c r="AB66" s="46"/>
      <c r="AC66" s="46"/>
      <c r="AD66" s="46"/>
      <c r="AE66" s="141" t="str">
        <f>G65</f>
        <v>2. Gruppe D</v>
      </c>
      <c r="AF66" s="142"/>
      <c r="AG66" s="142"/>
      <c r="AH66" s="144"/>
      <c r="AI66" s="145"/>
    </row>
    <row r="67" spans="1:53" ht="15" thickBot="1" x14ac:dyDescent="0.35">
      <c r="D67" s="127"/>
      <c r="AZ67" s="84"/>
      <c r="BA67" s="84"/>
    </row>
    <row r="68" spans="1:53" ht="15" thickBot="1" x14ac:dyDescent="0.35">
      <c r="A68" s="84"/>
      <c r="B68" s="84"/>
      <c r="C68" s="84"/>
      <c r="D68" s="89" t="s">
        <v>30</v>
      </c>
      <c r="E68" s="90"/>
      <c r="F68" s="90"/>
      <c r="G68" s="90"/>
      <c r="H68" s="90"/>
      <c r="I68" s="90"/>
      <c r="J68" s="90"/>
      <c r="K68" s="90"/>
      <c r="L68" s="90"/>
      <c r="M68" s="90"/>
      <c r="N68" s="91"/>
      <c r="O68" s="84"/>
      <c r="U68" s="89" t="s">
        <v>30</v>
      </c>
      <c r="V68" s="90"/>
      <c r="W68" s="90"/>
      <c r="X68" s="90"/>
      <c r="Y68" s="90"/>
      <c r="Z68" s="90"/>
      <c r="AA68" s="90"/>
      <c r="AB68" s="90"/>
      <c r="AC68" s="90"/>
      <c r="AD68" s="90"/>
      <c r="AE68" s="91"/>
    </row>
    <row r="69" spans="1:53" x14ac:dyDescent="0.3">
      <c r="A69" s="84"/>
      <c r="B69" s="84"/>
      <c r="C69" s="84"/>
      <c r="D69" s="146" t="s">
        <v>26</v>
      </c>
      <c r="E69" s="79"/>
      <c r="F69" s="113" t="str">
        <f>IFERROR(VLOOKUP(3,I57:N59,2,0),"3. "&amp;I56)</f>
        <v>3. Gruppe F</v>
      </c>
      <c r="G69" s="115"/>
      <c r="H69" s="115"/>
      <c r="I69" s="115"/>
      <c r="J69" s="115"/>
      <c r="K69" s="115"/>
      <c r="L69" s="115"/>
      <c r="M69" s="115"/>
      <c r="N69" s="117"/>
      <c r="O69" s="84"/>
      <c r="U69" s="146" t="s">
        <v>5</v>
      </c>
      <c r="V69" s="79"/>
      <c r="W69" s="13" t="str">
        <f>IF(COUNT(X64:AD64)=0,"Gewinnende Spiel "&amp;A64,IF(AB64=0,P64,G64))</f>
        <v>Gewinnende Spiel 19</v>
      </c>
      <c r="X69" s="13"/>
      <c r="Y69" s="13"/>
      <c r="Z69" s="13"/>
      <c r="AA69" s="13"/>
      <c r="AB69" s="13"/>
      <c r="AC69" s="13"/>
      <c r="AD69" s="13"/>
      <c r="AE69" s="36"/>
    </row>
    <row r="70" spans="1:53" x14ac:dyDescent="0.3">
      <c r="A70" s="84"/>
      <c r="B70" s="84"/>
      <c r="C70" s="84"/>
      <c r="D70" s="146" t="s">
        <v>27</v>
      </c>
      <c r="E70" s="79"/>
      <c r="F70" s="96" t="str">
        <f>IFERROR(VLOOKUP(2,I57:N59,2,0),"2. "&amp;I56)</f>
        <v>2. Gruppe F</v>
      </c>
      <c r="G70" s="98"/>
      <c r="H70" s="98"/>
      <c r="I70" s="98"/>
      <c r="J70" s="98"/>
      <c r="K70" s="98"/>
      <c r="L70" s="98"/>
      <c r="M70" s="98"/>
      <c r="N70" s="100"/>
      <c r="O70" s="84"/>
      <c r="U70" s="146" t="s">
        <v>4</v>
      </c>
      <c r="V70" s="79"/>
      <c r="W70" s="9" t="str">
        <f>IF(COUNT(X65:AD65)=0,"Verlierende Spiel "&amp;A65,IF(X65=0,P65,G65))</f>
        <v>Verlierende Spiel 20</v>
      </c>
      <c r="X70" s="9"/>
      <c r="Y70" s="9"/>
      <c r="Z70" s="9"/>
      <c r="AA70" s="9"/>
      <c r="AB70" s="9"/>
      <c r="AC70" s="9"/>
      <c r="AD70" s="9"/>
      <c r="AE70" s="38"/>
    </row>
    <row r="71" spans="1:53" x14ac:dyDescent="0.3">
      <c r="A71" s="84"/>
      <c r="B71" s="84"/>
      <c r="C71" s="84"/>
      <c r="D71" s="146" t="s">
        <v>28</v>
      </c>
      <c r="E71" s="79"/>
      <c r="F71" s="96" t="str">
        <f>IFERROR(VLOOKUP(1,I57:N59,2,0),"1. "&amp;I56)</f>
        <v>1. Gruppe F</v>
      </c>
      <c r="G71" s="98"/>
      <c r="H71" s="98"/>
      <c r="I71" s="98"/>
      <c r="J71" s="98"/>
      <c r="K71" s="98"/>
      <c r="L71" s="98"/>
      <c r="M71" s="98"/>
      <c r="N71" s="100"/>
      <c r="O71" s="84"/>
      <c r="U71" s="146" t="s">
        <v>3</v>
      </c>
      <c r="V71" s="79"/>
      <c r="W71" s="9" t="str">
        <f>IF(COUNT(X65:AD65)=0,"Gewinnende Spiel "&amp;A65,IF(AB65=0,P65,G65))</f>
        <v>Gewinnende Spiel 20</v>
      </c>
      <c r="X71" s="9"/>
      <c r="Y71" s="9"/>
      <c r="Z71" s="9"/>
      <c r="AA71" s="9"/>
      <c r="AB71" s="9"/>
      <c r="AC71" s="9"/>
      <c r="AD71" s="9"/>
      <c r="AE71" s="38"/>
    </row>
    <row r="72" spans="1:53" ht="15" thickBot="1" x14ac:dyDescent="0.35">
      <c r="D72" s="128" t="s">
        <v>29</v>
      </c>
      <c r="E72" s="82"/>
      <c r="F72" s="7" t="str">
        <f>IF(COUNT(X64:AD64)=0,"Verlierende Spiel "&amp;A64,IF(X64=0,P64,G64))</f>
        <v>Verlierende Spiel 19</v>
      </c>
      <c r="G72" s="7"/>
      <c r="H72" s="7"/>
      <c r="I72" s="7"/>
      <c r="J72" s="7"/>
      <c r="K72" s="7"/>
      <c r="L72" s="7"/>
      <c r="M72" s="7"/>
      <c r="N72" s="41"/>
      <c r="U72" s="146" t="s">
        <v>2</v>
      </c>
      <c r="V72" s="79"/>
      <c r="W72" s="9" t="str">
        <f>IF(COUNT(X66:AD66)=0,"Verlierende Spiel "&amp;A66,IF(X66=0,P66,G66))</f>
        <v>Verlierende Spiel 21</v>
      </c>
      <c r="X72" s="9"/>
      <c r="Y72" s="9"/>
      <c r="Z72" s="9"/>
      <c r="AA72" s="9"/>
      <c r="AB72" s="9"/>
      <c r="AC72" s="9"/>
      <c r="AD72" s="9"/>
      <c r="AE72" s="38"/>
    </row>
    <row r="73" spans="1:53" ht="15" thickBot="1" x14ac:dyDescent="0.35">
      <c r="U73" s="128" t="s">
        <v>1</v>
      </c>
      <c r="V73" s="82"/>
      <c r="W73" s="7" t="str">
        <f>IF(COUNT(X66:AD66)=0,"Gewinnende Spiel "&amp;A66,IF(AB66=0,P66,G66))</f>
        <v>Gewinnende Spiel 21</v>
      </c>
      <c r="X73" s="7"/>
      <c r="Y73" s="7"/>
      <c r="Z73" s="7"/>
      <c r="AA73" s="7"/>
      <c r="AB73" s="7"/>
      <c r="AC73" s="7"/>
      <c r="AD73" s="7"/>
      <c r="AE73" s="41"/>
    </row>
  </sheetData>
  <sheetProtection algorithmName="SHA-512" hashValue="HEoW9LaRc3mmfk/SV0l3VTrdIDEjCQske7bnmmGofJiF9qGbIBMlnRQkvnYv/7r5Rp26Ayfuka4RxCfGFbKLrg==" saltValue="RENs7Qyf4iuzNrgCQF6XNA==" spinCount="100000" sheet="1" objects="1" scenarios="1"/>
  <mergeCells count="347">
    <mergeCell ref="W70:AE70"/>
    <mergeCell ref="W71:AE71"/>
    <mergeCell ref="J59:N59"/>
    <mergeCell ref="O59:P59"/>
    <mergeCell ref="Q59:R59"/>
    <mergeCell ref="S59:T59"/>
    <mergeCell ref="V59:W59"/>
    <mergeCell ref="X59:Y59"/>
    <mergeCell ref="W69:AE69"/>
    <mergeCell ref="W72:AE72"/>
    <mergeCell ref="W73:AE73"/>
    <mergeCell ref="J57:N57"/>
    <mergeCell ref="O57:P57"/>
    <mergeCell ref="Q57:R57"/>
    <mergeCell ref="S57:T57"/>
    <mergeCell ref="V57:W57"/>
    <mergeCell ref="X57:Y57"/>
    <mergeCell ref="J58:N58"/>
    <mergeCell ref="O58:P58"/>
    <mergeCell ref="Q58:R58"/>
    <mergeCell ref="S58:T58"/>
    <mergeCell ref="V58:W58"/>
    <mergeCell ref="X58:Y58"/>
    <mergeCell ref="N53:O53"/>
    <mergeCell ref="P53:Q53"/>
    <mergeCell ref="T53:X53"/>
    <mergeCell ref="Y53:Z53"/>
    <mergeCell ref="AA53:AB53"/>
    <mergeCell ref="I56:N56"/>
    <mergeCell ref="O56:P56"/>
    <mergeCell ref="Q56:R56"/>
    <mergeCell ref="S56:W56"/>
    <mergeCell ref="X56:Y56"/>
    <mergeCell ref="P51:Q51"/>
    <mergeCell ref="S51:X51"/>
    <mergeCell ref="Y51:Z51"/>
    <mergeCell ref="AA51:AB51"/>
    <mergeCell ref="AC51:AG51"/>
    <mergeCell ref="AC53:AD53"/>
    <mergeCell ref="AF53:AG53"/>
    <mergeCell ref="AH53:AI53"/>
    <mergeCell ref="B54:F54"/>
    <mergeCell ref="G54:H54"/>
    <mergeCell ref="I54:J54"/>
    <mergeCell ref="K54:L54"/>
    <mergeCell ref="N54:O54"/>
    <mergeCell ref="P54:Q54"/>
    <mergeCell ref="T54:X54"/>
    <mergeCell ref="Y54:Z54"/>
    <mergeCell ref="AA54:AB54"/>
    <mergeCell ref="AC54:AD54"/>
    <mergeCell ref="AF54:AG54"/>
    <mergeCell ref="AH54:AI54"/>
    <mergeCell ref="B53:F53"/>
    <mergeCell ref="G53:H53"/>
    <mergeCell ref="I53:J53"/>
    <mergeCell ref="K53:L53"/>
    <mergeCell ref="B49:C49"/>
    <mergeCell ref="D49:F49"/>
    <mergeCell ref="G49:N49"/>
    <mergeCell ref="P49:W49"/>
    <mergeCell ref="X49:Z49"/>
    <mergeCell ref="AB49:AD49"/>
    <mergeCell ref="AE49:AH49"/>
    <mergeCell ref="AH51:AI51"/>
    <mergeCell ref="B52:F52"/>
    <mergeCell ref="G52:H52"/>
    <mergeCell ref="I52:J52"/>
    <mergeCell ref="K52:L52"/>
    <mergeCell ref="N52:O52"/>
    <mergeCell ref="P52:Q52"/>
    <mergeCell ref="T52:X52"/>
    <mergeCell ref="Y52:Z52"/>
    <mergeCell ref="AA52:AB52"/>
    <mergeCell ref="AC52:AD52"/>
    <mergeCell ref="AF52:AG52"/>
    <mergeCell ref="AH52:AI52"/>
    <mergeCell ref="A51:F51"/>
    <mergeCell ref="G51:H51"/>
    <mergeCell ref="I51:J51"/>
    <mergeCell ref="K51:O51"/>
    <mergeCell ref="B47:C47"/>
    <mergeCell ref="D47:F47"/>
    <mergeCell ref="G47:N47"/>
    <mergeCell ref="P47:W47"/>
    <mergeCell ref="X47:Z47"/>
    <mergeCell ref="AB47:AD47"/>
    <mergeCell ref="AE47:AH47"/>
    <mergeCell ref="B48:C48"/>
    <mergeCell ref="D48:F48"/>
    <mergeCell ref="G48:N48"/>
    <mergeCell ref="P48:W48"/>
    <mergeCell ref="X48:Z48"/>
    <mergeCell ref="AB48:AD48"/>
    <mergeCell ref="AE48:AH48"/>
    <mergeCell ref="B45:C45"/>
    <mergeCell ref="D45:F45"/>
    <mergeCell ref="G45:N45"/>
    <mergeCell ref="P45:W45"/>
    <mergeCell ref="X45:Z45"/>
    <mergeCell ref="AB45:AD45"/>
    <mergeCell ref="AE45:AH45"/>
    <mergeCell ref="B46:C46"/>
    <mergeCell ref="D46:F46"/>
    <mergeCell ref="G46:N46"/>
    <mergeCell ref="P46:W46"/>
    <mergeCell ref="X46:Z46"/>
    <mergeCell ref="AB46:AD46"/>
    <mergeCell ref="AE46:AH46"/>
    <mergeCell ref="B43:C43"/>
    <mergeCell ref="D43:F43"/>
    <mergeCell ref="G43:N43"/>
    <mergeCell ref="P43:W43"/>
    <mergeCell ref="X43:Z43"/>
    <mergeCell ref="AB43:AD43"/>
    <mergeCell ref="AE43:AH43"/>
    <mergeCell ref="B44:C44"/>
    <mergeCell ref="D44:F44"/>
    <mergeCell ref="G44:N44"/>
    <mergeCell ref="P44:W44"/>
    <mergeCell ref="X44:Z44"/>
    <mergeCell ref="AB44:AD44"/>
    <mergeCell ref="AE44:AH44"/>
    <mergeCell ref="B41:C41"/>
    <mergeCell ref="D41:F41"/>
    <mergeCell ref="G41:N41"/>
    <mergeCell ref="P41:W41"/>
    <mergeCell ref="X41:Z41"/>
    <mergeCell ref="AB41:AD41"/>
    <mergeCell ref="AE41:AH41"/>
    <mergeCell ref="B42:C42"/>
    <mergeCell ref="D42:F42"/>
    <mergeCell ref="G42:N42"/>
    <mergeCell ref="P42:W42"/>
    <mergeCell ref="X42:Z42"/>
    <mergeCell ref="AB42:AD42"/>
    <mergeCell ref="AE42:AH42"/>
    <mergeCell ref="B36:K36"/>
    <mergeCell ref="N36:W36"/>
    <mergeCell ref="Z36:AI36"/>
    <mergeCell ref="B37:K37"/>
    <mergeCell ref="N37:W37"/>
    <mergeCell ref="Z37:AI37"/>
    <mergeCell ref="B40:C40"/>
    <mergeCell ref="D40:F40"/>
    <mergeCell ref="G40:W40"/>
    <mergeCell ref="X40:AD40"/>
    <mergeCell ref="AE40:AH40"/>
    <mergeCell ref="Q28:R28"/>
    <mergeCell ref="S28:T28"/>
    <mergeCell ref="V28:W28"/>
    <mergeCell ref="X28:Y28"/>
    <mergeCell ref="A32:AI32"/>
    <mergeCell ref="A34:K34"/>
    <mergeCell ref="M34:W34"/>
    <mergeCell ref="Y34:AI34"/>
    <mergeCell ref="B35:K35"/>
    <mergeCell ref="N35:W35"/>
    <mergeCell ref="Z35:AI35"/>
    <mergeCell ref="AE66:AH66"/>
    <mergeCell ref="Y3:AI3"/>
    <mergeCell ref="Z4:AI4"/>
    <mergeCell ref="Z5:AI5"/>
    <mergeCell ref="Z6:AI6"/>
    <mergeCell ref="I25:N25"/>
    <mergeCell ref="O25:P25"/>
    <mergeCell ref="Q25:R25"/>
    <mergeCell ref="S25:W25"/>
    <mergeCell ref="X25:Y25"/>
    <mergeCell ref="J26:N26"/>
    <mergeCell ref="O26:P26"/>
    <mergeCell ref="Q26:R26"/>
    <mergeCell ref="S26:T26"/>
    <mergeCell ref="V26:W26"/>
    <mergeCell ref="X26:Y26"/>
    <mergeCell ref="J27:N27"/>
    <mergeCell ref="O27:P27"/>
    <mergeCell ref="Q27:R27"/>
    <mergeCell ref="S27:T27"/>
    <mergeCell ref="V27:W27"/>
    <mergeCell ref="X27:Y27"/>
    <mergeCell ref="J28:N28"/>
    <mergeCell ref="O28:P28"/>
    <mergeCell ref="AH22:AI22"/>
    <mergeCell ref="B23:F23"/>
    <mergeCell ref="G23:H23"/>
    <mergeCell ref="I23:J23"/>
    <mergeCell ref="K23:L23"/>
    <mergeCell ref="N23:O23"/>
    <mergeCell ref="P23:Q23"/>
    <mergeCell ref="T23:X23"/>
    <mergeCell ref="Y23:Z23"/>
    <mergeCell ref="AA23:AB23"/>
    <mergeCell ref="AC23:AD23"/>
    <mergeCell ref="AF23:AG23"/>
    <mergeCell ref="AH23:AI23"/>
    <mergeCell ref="B22:F22"/>
    <mergeCell ref="G22:H22"/>
    <mergeCell ref="I22:J22"/>
    <mergeCell ref="K22:L22"/>
    <mergeCell ref="N22:O22"/>
    <mergeCell ref="P22:Q22"/>
    <mergeCell ref="T22:X22"/>
    <mergeCell ref="Y22:Z22"/>
    <mergeCell ref="AA22:AB22"/>
    <mergeCell ref="I21:J21"/>
    <mergeCell ref="K21:L21"/>
    <mergeCell ref="N21:O21"/>
    <mergeCell ref="P21:Q21"/>
    <mergeCell ref="T21:X21"/>
    <mergeCell ref="Y21:Z21"/>
    <mergeCell ref="AA21:AB21"/>
    <mergeCell ref="AC22:AD22"/>
    <mergeCell ref="AF22:AG22"/>
    <mergeCell ref="B9:C9"/>
    <mergeCell ref="D9:F9"/>
    <mergeCell ref="G9:W9"/>
    <mergeCell ref="X9:AD9"/>
    <mergeCell ref="AE9:AH9"/>
    <mergeCell ref="AH20:AI20"/>
    <mergeCell ref="B64:C64"/>
    <mergeCell ref="D64:F64"/>
    <mergeCell ref="G64:N64"/>
    <mergeCell ref="P64:W64"/>
    <mergeCell ref="AC21:AD21"/>
    <mergeCell ref="AF21:AG21"/>
    <mergeCell ref="AH21:AI21"/>
    <mergeCell ref="A20:F20"/>
    <mergeCell ref="G20:H20"/>
    <mergeCell ref="I20:J20"/>
    <mergeCell ref="K20:O20"/>
    <mergeCell ref="P20:Q20"/>
    <mergeCell ref="S20:X20"/>
    <mergeCell ref="Y20:Z20"/>
    <mergeCell ref="AA20:AB20"/>
    <mergeCell ref="AC20:AG20"/>
    <mergeCell ref="B21:F21"/>
    <mergeCell ref="G21:H21"/>
    <mergeCell ref="A1:AI1"/>
    <mergeCell ref="A3:K3"/>
    <mergeCell ref="M3:W3"/>
    <mergeCell ref="B4:K4"/>
    <mergeCell ref="N4:W4"/>
    <mergeCell ref="B5:K5"/>
    <mergeCell ref="N5:W5"/>
    <mergeCell ref="B6:K6"/>
    <mergeCell ref="N6:W6"/>
    <mergeCell ref="B65:C65"/>
    <mergeCell ref="D65:F65"/>
    <mergeCell ref="G65:N65"/>
    <mergeCell ref="P65:W65"/>
    <mergeCell ref="U68:AE68"/>
    <mergeCell ref="A61:AI61"/>
    <mergeCell ref="B63:C63"/>
    <mergeCell ref="D63:F63"/>
    <mergeCell ref="G63:W63"/>
    <mergeCell ref="X63:AD63"/>
    <mergeCell ref="AE63:AH63"/>
    <mergeCell ref="AE64:AH64"/>
    <mergeCell ref="AE65:AH65"/>
    <mergeCell ref="X64:Z64"/>
    <mergeCell ref="AB64:AD64"/>
    <mergeCell ref="X65:Z65"/>
    <mergeCell ref="AB65:AD65"/>
    <mergeCell ref="D68:N68"/>
    <mergeCell ref="B66:C66"/>
    <mergeCell ref="D66:F66"/>
    <mergeCell ref="G66:N66"/>
    <mergeCell ref="P66:W66"/>
    <mergeCell ref="X66:Z66"/>
    <mergeCell ref="AB66:AD66"/>
    <mergeCell ref="B10:C10"/>
    <mergeCell ref="D10:F10"/>
    <mergeCell ref="G10:N10"/>
    <mergeCell ref="P10:W10"/>
    <mergeCell ref="X10:Z10"/>
    <mergeCell ref="AB10:AD10"/>
    <mergeCell ref="AE10:AH10"/>
    <mergeCell ref="B11:C11"/>
    <mergeCell ref="D11:F11"/>
    <mergeCell ref="G11:N11"/>
    <mergeCell ref="P11:W11"/>
    <mergeCell ref="X11:Z11"/>
    <mergeCell ref="AB11:AD11"/>
    <mergeCell ref="AE11:AH11"/>
    <mergeCell ref="B14:C14"/>
    <mergeCell ref="D14:F14"/>
    <mergeCell ref="G14:N14"/>
    <mergeCell ref="P14:W14"/>
    <mergeCell ref="X14:Z14"/>
    <mergeCell ref="AB14:AD14"/>
    <mergeCell ref="AE14:AH14"/>
    <mergeCell ref="B15:C15"/>
    <mergeCell ref="D15:F15"/>
    <mergeCell ref="G15:N15"/>
    <mergeCell ref="P15:W15"/>
    <mergeCell ref="X15:Z15"/>
    <mergeCell ref="AB15:AD15"/>
    <mergeCell ref="AE15:AH15"/>
    <mergeCell ref="B12:C12"/>
    <mergeCell ref="D12:F12"/>
    <mergeCell ref="G12:N12"/>
    <mergeCell ref="P12:W12"/>
    <mergeCell ref="X12:Z12"/>
    <mergeCell ref="AB12:AD12"/>
    <mergeCell ref="AE12:AH12"/>
    <mergeCell ref="B13:C13"/>
    <mergeCell ref="D13:F13"/>
    <mergeCell ref="G13:N13"/>
    <mergeCell ref="P13:W13"/>
    <mergeCell ref="X13:Z13"/>
    <mergeCell ref="AB13:AD13"/>
    <mergeCell ref="AE13:AH13"/>
    <mergeCell ref="B18:C18"/>
    <mergeCell ref="D18:F18"/>
    <mergeCell ref="G18:N18"/>
    <mergeCell ref="P18:W18"/>
    <mergeCell ref="X18:Z18"/>
    <mergeCell ref="AB18:AD18"/>
    <mergeCell ref="AE18:AH18"/>
    <mergeCell ref="AE16:AH16"/>
    <mergeCell ref="AE17:AH17"/>
    <mergeCell ref="B16:C16"/>
    <mergeCell ref="D16:F16"/>
    <mergeCell ref="G16:N16"/>
    <mergeCell ref="P16:W16"/>
    <mergeCell ref="X16:Z16"/>
    <mergeCell ref="AB16:AD16"/>
    <mergeCell ref="B17:C17"/>
    <mergeCell ref="D17:F17"/>
    <mergeCell ref="G17:N17"/>
    <mergeCell ref="P17:W17"/>
    <mergeCell ref="X17:Z17"/>
    <mergeCell ref="AB17:AD17"/>
    <mergeCell ref="F70:N70"/>
    <mergeCell ref="F71:N71"/>
    <mergeCell ref="D72:E72"/>
    <mergeCell ref="U69:V69"/>
    <mergeCell ref="U70:V70"/>
    <mergeCell ref="U71:V71"/>
    <mergeCell ref="U72:V72"/>
    <mergeCell ref="U73:V73"/>
    <mergeCell ref="F69:N69"/>
    <mergeCell ref="D69:E69"/>
    <mergeCell ref="F72:N72"/>
    <mergeCell ref="D71:E71"/>
    <mergeCell ref="D70:E70"/>
  </mergeCells>
  <phoneticPr fontId="2" type="noConversion"/>
  <dataValidations xWindow="176" yWindow="579" count="1"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A21:A23 S21:S23 I26:I28 A52:A54 S52:S54 I57:I59" xr:uid="{504B9F52-C8ED-4736-8DDF-8D7BFC4C3684}">
      <formula1>1</formula1>
      <formula2>3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2023-05-09T09:21:22Z</cp:lastPrinted>
  <dcterms:created xsi:type="dcterms:W3CDTF">2022-07-15T14:05:06Z</dcterms:created>
  <dcterms:modified xsi:type="dcterms:W3CDTF">2023-05-09T09:21:33Z</dcterms:modified>
</cp:coreProperties>
</file>