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Turnier\Dartturnier\2023\Website\"/>
    </mc:Choice>
  </mc:AlternateContent>
  <xr:revisionPtr revIDLastSave="0" documentId="13_ncr:1_{EB53B091-36AF-4311-816F-78F2B35CD5F6}" xr6:coauthVersionLast="47" xr6:coauthVersionMax="47" xr10:uidLastSave="{00000000-0000-0000-0000-000000000000}"/>
  <bookViews>
    <workbookView xWindow="-108" yWindow="-108" windowWidth="23256" windowHeight="12576" xr2:uid="{EAA1DC1E-C3A8-4AF5-9B69-0073EBE9ABAB}"/>
  </bookViews>
  <sheets>
    <sheet name="Einführung &amp; Erklärung" sheetId="2" r:id="rId1"/>
    <sheet name="Spielplan" sheetId="1" r:id="rId2"/>
  </sheets>
  <definedNames>
    <definedName name="_xlnm.Print_Area" localSheetId="1">Spielplan!$A$1:$AI$93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7" i="1" l="1"/>
  <c r="D86" i="1"/>
  <c r="D85" i="1"/>
  <c r="D84" i="1"/>
  <c r="D83" i="1"/>
  <c r="D82" i="1"/>
  <c r="D81" i="1"/>
  <c r="D80" i="1"/>
  <c r="D53" i="1"/>
  <c r="D55" i="1"/>
  <c r="D56" i="1"/>
  <c r="D57" i="1"/>
  <c r="D58" i="1"/>
  <c r="D59" i="1"/>
  <c r="D60" i="1"/>
  <c r="D61" i="1"/>
  <c r="D62" i="1"/>
  <c r="D63" i="1"/>
  <c r="D64" i="1"/>
  <c r="D54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AA93" i="1"/>
  <c r="AA92" i="1"/>
  <c r="O93" i="1"/>
  <c r="O92" i="1"/>
  <c r="C93" i="1"/>
  <c r="C92" i="1"/>
  <c r="AA91" i="1"/>
  <c r="AA90" i="1"/>
  <c r="O91" i="1"/>
  <c r="O90" i="1"/>
  <c r="C91" i="1"/>
  <c r="P87" i="1"/>
  <c r="G87" i="1"/>
  <c r="C90" i="1"/>
  <c r="P86" i="1"/>
  <c r="G86" i="1"/>
  <c r="P85" i="1"/>
  <c r="P83" i="1"/>
  <c r="P84" i="1"/>
  <c r="P82" i="1"/>
  <c r="P81" i="1"/>
  <c r="P80" i="1"/>
  <c r="G85" i="1"/>
  <c r="G84" i="1"/>
  <c r="G83" i="1"/>
  <c r="G82" i="1"/>
  <c r="G81" i="1"/>
  <c r="G80" i="1"/>
  <c r="U50" i="1"/>
  <c r="U49" i="1"/>
  <c r="U48" i="1"/>
  <c r="G50" i="1"/>
  <c r="G49" i="1"/>
  <c r="G48" i="1"/>
  <c r="U45" i="1"/>
  <c r="U44" i="1"/>
  <c r="U43" i="1"/>
  <c r="G45" i="1"/>
  <c r="G44" i="1"/>
  <c r="G43" i="1"/>
  <c r="B33" i="1"/>
  <c r="T33" i="1"/>
  <c r="H39" i="1"/>
  <c r="P15" i="1"/>
  <c r="G26" i="1" s="1"/>
  <c r="AE27" i="1" s="1"/>
  <c r="G15" i="1"/>
  <c r="G20" i="1" s="1"/>
  <c r="AE21" i="1" s="1"/>
  <c r="P14" i="1"/>
  <c r="G21" i="1" s="1"/>
  <c r="AE22" i="1" s="1"/>
  <c r="G14" i="1"/>
  <c r="P20" i="1" s="1"/>
  <c r="P13" i="1"/>
  <c r="G18" i="1" s="1"/>
  <c r="AE19" i="1" s="1"/>
  <c r="G13" i="1"/>
  <c r="G24" i="1" s="1"/>
  <c r="AE25" i="1" s="1"/>
  <c r="P12" i="1"/>
  <c r="G25" i="1" s="1"/>
  <c r="AE26" i="1" s="1"/>
  <c r="G12" i="1"/>
  <c r="P24" i="1" s="1"/>
  <c r="P21" i="1"/>
  <c r="B15" i="1"/>
  <c r="B26" i="1" s="1"/>
  <c r="B27" i="1" s="1"/>
  <c r="B20" i="1" s="1"/>
  <c r="B21" i="1" s="1"/>
  <c r="B13" i="1"/>
  <c r="B18" i="1" s="1"/>
  <c r="B19" i="1" s="1"/>
  <c r="B24" i="1" s="1"/>
  <c r="B25" i="1" s="1"/>
  <c r="P11" i="1"/>
  <c r="G11" i="1"/>
  <c r="P17" i="1" s="1"/>
  <c r="G10" i="1"/>
  <c r="P22" i="1" s="1"/>
  <c r="B11" i="1"/>
  <c r="B16" i="1" s="1"/>
  <c r="H38" i="1"/>
  <c r="H37" i="1"/>
  <c r="H36" i="1"/>
  <c r="O35" i="1"/>
  <c r="G35" i="1"/>
  <c r="T32" i="1"/>
  <c r="B32" i="1"/>
  <c r="T31" i="1"/>
  <c r="B31" i="1"/>
  <c r="T30" i="1"/>
  <c r="B30" i="1"/>
  <c r="AC29" i="1"/>
  <c r="Q35" i="1" s="1"/>
  <c r="AA29" i="1"/>
  <c r="S29" i="1"/>
  <c r="A29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P10" i="1"/>
  <c r="B57" i="1"/>
  <c r="B61" i="1" s="1"/>
  <c r="B58" i="1"/>
  <c r="B62" i="1" s="1"/>
  <c r="B60" i="1"/>
  <c r="B64" i="1" s="1"/>
  <c r="B59" i="1"/>
  <c r="B63" i="1" s="1"/>
  <c r="K32" i="1" l="1"/>
  <c r="AC32" i="1"/>
  <c r="Q38" i="1"/>
  <c r="G32" i="1"/>
  <c r="Y32" i="1"/>
  <c r="M37" i="1"/>
  <c r="M38" i="1"/>
  <c r="G58" i="1"/>
  <c r="AE59" i="1" s="1"/>
  <c r="B72" i="1"/>
  <c r="G57" i="1"/>
  <c r="P61" i="1" s="1"/>
  <c r="P18" i="1"/>
  <c r="B67" i="1"/>
  <c r="B68" i="1"/>
  <c r="G59" i="1"/>
  <c r="B73" i="1"/>
  <c r="G54" i="1"/>
  <c r="AE55" i="1" s="1"/>
  <c r="T73" i="1"/>
  <c r="G60" i="1"/>
  <c r="AE61" i="1" s="1"/>
  <c r="AE16" i="1"/>
  <c r="AE11" i="1"/>
  <c r="AE12" i="1"/>
  <c r="P25" i="1"/>
  <c r="AE15" i="1"/>
  <c r="AE14" i="1"/>
  <c r="AE13" i="1"/>
  <c r="A23" i="1"/>
  <c r="A24" i="1" s="1"/>
  <c r="A25" i="1" s="1"/>
  <c r="A26" i="1" s="1"/>
  <c r="A27" i="1" s="1"/>
  <c r="A53" i="1" s="1"/>
  <c r="A54" i="1" s="1"/>
  <c r="B17" i="1"/>
  <c r="B22" i="1" s="1"/>
  <c r="G16" i="1"/>
  <c r="AE17" i="1" s="1"/>
  <c r="P19" i="1"/>
  <c r="G22" i="1"/>
  <c r="AE23" i="1" s="1"/>
  <c r="P26" i="1"/>
  <c r="G17" i="1"/>
  <c r="AE18" i="1" s="1"/>
  <c r="G23" i="1"/>
  <c r="AE24" i="1" s="1"/>
  <c r="P16" i="1"/>
  <c r="K30" i="1" s="1"/>
  <c r="P23" i="1"/>
  <c r="P27" i="1"/>
  <c r="G27" i="1"/>
  <c r="AE10" i="1" s="1"/>
  <c r="G19" i="1"/>
  <c r="AE20" i="1" s="1"/>
  <c r="B69" i="1"/>
  <c r="B74" i="1"/>
  <c r="T74" i="1"/>
  <c r="G55" i="1"/>
  <c r="G56" i="1"/>
  <c r="AE57" i="1" s="1"/>
  <c r="P54" i="1"/>
  <c r="G62" i="1" s="1"/>
  <c r="AE63" i="1" s="1"/>
  <c r="G53" i="1"/>
  <c r="T68" i="1"/>
  <c r="T72" i="1"/>
  <c r="S71" i="1"/>
  <c r="I71" i="1"/>
  <c r="AA71" i="1" s="1"/>
  <c r="AA66" i="1"/>
  <c r="G31" i="1" l="1"/>
  <c r="AC31" i="1"/>
  <c r="AH31" i="1" s="1"/>
  <c r="K31" i="1"/>
  <c r="M36" i="1"/>
  <c r="Y30" i="1"/>
  <c r="N30" i="1"/>
  <c r="Q36" i="1"/>
  <c r="V36" i="1" s="1"/>
  <c r="AC30" i="1"/>
  <c r="N33" i="1"/>
  <c r="N32" i="1"/>
  <c r="P32" i="1" s="1"/>
  <c r="O37" i="1"/>
  <c r="O36" i="1"/>
  <c r="AA31" i="1"/>
  <c r="I31" i="1"/>
  <c r="T39" i="1"/>
  <c r="T38" i="1"/>
  <c r="V38" i="1" s="1"/>
  <c r="T37" i="1"/>
  <c r="T36" i="1"/>
  <c r="AF33" i="1"/>
  <c r="AF32" i="1"/>
  <c r="AH32" i="1" s="1"/>
  <c r="AF31" i="1"/>
  <c r="AF30" i="1"/>
  <c r="N31" i="1"/>
  <c r="O39" i="1"/>
  <c r="AA33" i="1"/>
  <c r="AA30" i="1"/>
  <c r="I32" i="1"/>
  <c r="O38" i="1"/>
  <c r="AA32" i="1"/>
  <c r="I33" i="1"/>
  <c r="I30" i="1"/>
  <c r="Y31" i="1"/>
  <c r="Q37" i="1"/>
  <c r="V37" i="1" s="1"/>
  <c r="M39" i="1"/>
  <c r="Y33" i="1"/>
  <c r="G33" i="1"/>
  <c r="Q39" i="1"/>
  <c r="AC33" i="1"/>
  <c r="K33" i="1"/>
  <c r="P33" i="1" s="1"/>
  <c r="G30" i="1"/>
  <c r="P56" i="1"/>
  <c r="G64" i="1" s="1"/>
  <c r="T69" i="1"/>
  <c r="T67" i="1"/>
  <c r="P62" i="1"/>
  <c r="P53" i="1"/>
  <c r="G61" i="1" s="1"/>
  <c r="AE62" i="1" s="1"/>
  <c r="P55" i="1"/>
  <c r="G63" i="1" s="1"/>
  <c r="AE64" i="1" s="1"/>
  <c r="P63" i="1"/>
  <c r="AE60" i="1"/>
  <c r="P64" i="1"/>
  <c r="B23" i="1"/>
  <c r="P57" i="1"/>
  <c r="AE54" i="1"/>
  <c r="AE58" i="1"/>
  <c r="P60" i="1"/>
  <c r="P59" i="1"/>
  <c r="AE56" i="1"/>
  <c r="P58" i="1"/>
  <c r="AC66" i="1"/>
  <c r="K71" i="1" s="1"/>
  <c r="A71" i="1"/>
  <c r="S66" i="1"/>
  <c r="A66" i="1"/>
  <c r="P31" i="1" l="1"/>
  <c r="V39" i="1"/>
  <c r="AH33" i="1"/>
  <c r="AH30" i="1"/>
  <c r="G73" i="1"/>
  <c r="N67" i="1"/>
  <c r="K72" i="1"/>
  <c r="Y74" i="1"/>
  <c r="K67" i="1"/>
  <c r="I67" i="1"/>
  <c r="AC73" i="1"/>
  <c r="AA68" i="1"/>
  <c r="AC68" i="1"/>
  <c r="K69" i="1"/>
  <c r="Y67" i="1"/>
  <c r="I74" i="1"/>
  <c r="AF74" i="1"/>
  <c r="AF73" i="1"/>
  <c r="AF72" i="1"/>
  <c r="N74" i="1"/>
  <c r="N73" i="1"/>
  <c r="N72" i="1"/>
  <c r="AF69" i="1"/>
  <c r="AF68" i="1"/>
  <c r="AF67" i="1"/>
  <c r="N69" i="1"/>
  <c r="P69" i="1" s="1"/>
  <c r="N68" i="1"/>
  <c r="G67" i="1"/>
  <c r="AC67" i="1"/>
  <c r="K73" i="1"/>
  <c r="AC74" i="1"/>
  <c r="Y68" i="1"/>
  <c r="G74" i="1"/>
  <c r="I68" i="1"/>
  <c r="AA69" i="1"/>
  <c r="AA72" i="1"/>
  <c r="K74" i="1"/>
  <c r="G68" i="1"/>
  <c r="Y69" i="1"/>
  <c r="Y72" i="1"/>
  <c r="I69" i="1"/>
  <c r="I72" i="1"/>
  <c r="AA73" i="1"/>
  <c r="K68" i="1"/>
  <c r="AC69" i="1"/>
  <c r="AC72" i="1"/>
  <c r="G69" i="1"/>
  <c r="G72" i="1"/>
  <c r="Y73" i="1"/>
  <c r="AA67" i="1"/>
  <c r="I73" i="1"/>
  <c r="AA74" i="1"/>
  <c r="AE82" i="1"/>
  <c r="AE85" i="1"/>
  <c r="AE84" i="1"/>
  <c r="AE83" i="1"/>
  <c r="AE53" i="1"/>
  <c r="AE80" i="1"/>
  <c r="AE86" i="1"/>
  <c r="AE81" i="1"/>
  <c r="A55" i="1"/>
  <c r="A56" i="1" s="1"/>
  <c r="A57" i="1" s="1"/>
  <c r="AC71" i="1"/>
  <c r="AH68" i="1" l="1"/>
  <c r="AH74" i="1"/>
  <c r="P68" i="1"/>
  <c r="P73" i="1"/>
  <c r="P72" i="1"/>
  <c r="AH73" i="1"/>
  <c r="P67" i="1"/>
  <c r="P74" i="1"/>
  <c r="AH72" i="1"/>
  <c r="AH67" i="1"/>
  <c r="AH69" i="1"/>
  <c r="A58" i="1"/>
  <c r="A59" i="1" l="1"/>
  <c r="A60" i="1" s="1"/>
  <c r="A61" i="1" s="1"/>
  <c r="A62" i="1" s="1"/>
  <c r="A63" i="1" l="1"/>
  <c r="A64" i="1" s="1"/>
  <c r="A80" i="1" s="1"/>
  <c r="A81" i="1" l="1"/>
  <c r="A82" i="1" s="1"/>
  <c r="A83" i="1" s="1"/>
  <c r="A84" i="1" s="1"/>
  <c r="A85" i="1" l="1"/>
  <c r="A86" i="1" l="1"/>
  <c r="A87" i="1" l="1"/>
  <c r="P30" i="1" l="1"/>
</calcChain>
</file>

<file path=xl/sharedStrings.xml><?xml version="1.0" encoding="utf-8"?>
<sst xmlns="http://schemas.openxmlformats.org/spreadsheetml/2006/main" count="226" uniqueCount="76">
  <si>
    <t>Gruppe A</t>
  </si>
  <si>
    <t>1.</t>
  </si>
  <si>
    <t>2.</t>
  </si>
  <si>
    <t>3.</t>
  </si>
  <si>
    <t>4.</t>
  </si>
  <si>
    <t>5.</t>
  </si>
  <si>
    <t>Nr</t>
  </si>
  <si>
    <t>Grp</t>
  </si>
  <si>
    <t>Beginn</t>
  </si>
  <si>
    <t>Spielpaarung</t>
  </si>
  <si>
    <t>-</t>
  </si>
  <si>
    <t>:</t>
  </si>
  <si>
    <t>Ergebnis</t>
  </si>
  <si>
    <t>A2</t>
  </si>
  <si>
    <t>A3</t>
  </si>
  <si>
    <t>Spiele</t>
  </si>
  <si>
    <t>Diff</t>
  </si>
  <si>
    <t>Gruppe B</t>
  </si>
  <si>
    <t>B1</t>
  </si>
  <si>
    <t>B2</t>
  </si>
  <si>
    <t>B3</t>
  </si>
  <si>
    <t>Gruppe C</t>
  </si>
  <si>
    <t>C1</t>
  </si>
  <si>
    <t>C2</t>
  </si>
  <si>
    <t>C3</t>
  </si>
  <si>
    <t>Gruppe D</t>
  </si>
  <si>
    <t>Spielleiter</t>
  </si>
  <si>
    <t>Treffer</t>
  </si>
  <si>
    <t>Siege</t>
  </si>
  <si>
    <t>D</t>
  </si>
  <si>
    <t>Vorrunde</t>
  </si>
  <si>
    <t>12.</t>
  </si>
  <si>
    <t>11.</t>
  </si>
  <si>
    <t>10.</t>
  </si>
  <si>
    <t>9.</t>
  </si>
  <si>
    <t>8.</t>
  </si>
  <si>
    <t>7.</t>
  </si>
  <si>
    <t>6.</t>
  </si>
  <si>
    <t>Platzierungen</t>
  </si>
  <si>
    <t>A4</t>
  </si>
  <si>
    <t>A</t>
  </si>
  <si>
    <t>B</t>
  </si>
  <si>
    <t>C</t>
  </si>
  <si>
    <t>P 7</t>
  </si>
  <si>
    <t>P 5</t>
  </si>
  <si>
    <t>P 3</t>
  </si>
  <si>
    <t>P 1</t>
  </si>
  <si>
    <t>Gruppe E</t>
  </si>
  <si>
    <t>Gruppe F</t>
  </si>
  <si>
    <t>Gruppe G</t>
  </si>
  <si>
    <t>E</t>
  </si>
  <si>
    <t>F</t>
  </si>
  <si>
    <t>G</t>
  </si>
  <si>
    <t>1. HF</t>
  </si>
  <si>
    <t>2. HF</t>
  </si>
  <si>
    <t>V 1. HF</t>
  </si>
  <si>
    <t>Zwischenrunde</t>
  </si>
  <si>
    <t>B4</t>
  </si>
  <si>
    <t>C4</t>
  </si>
  <si>
    <t>Endrunde</t>
  </si>
  <si>
    <t>P 9</t>
  </si>
  <si>
    <t>P 11</t>
  </si>
  <si>
    <t>Einführung &amp; Erklärung</t>
  </si>
  <si>
    <t xml:space="preserve">Die Datei kann nur im Rahmen bearbeitet werden. </t>
  </si>
  <si>
    <t>Die Platzierung muss manuel angegeben werden.</t>
  </si>
  <si>
    <t xml:space="preserve"> Hierfür muss die Platzierung vorm Namen eingetragen werden.</t>
  </si>
  <si>
    <t xml:space="preserve"> Wichtig! Ohne Punkt erfolgt die Eingabe</t>
  </si>
  <si>
    <t>Einstellung</t>
  </si>
  <si>
    <t>Zeitrechnung</t>
  </si>
  <si>
    <t>Startzeit</t>
  </si>
  <si>
    <t>Spieldauer</t>
  </si>
  <si>
    <t>Kennwort zum Aufheben des Blattschutzes</t>
  </si>
  <si>
    <t>für Einführung &amp; Erklärung:</t>
  </si>
  <si>
    <t>für Spielplan:</t>
  </si>
  <si>
    <t>VielSpass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</si>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</sst>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2" xfId="0" applyBorder="1" applyAlignment="1">
      <alignment horizontal="center"/>
    </xf>
    <xf numFmtId="2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4" fillId="3" borderId="58" xfId="0" applyFont="1" applyFill="1" applyBorder="1"/>
    <xf numFmtId="0" fontId="0" fillId="3" borderId="59" xfId="0" applyFill="1" applyBorder="1"/>
    <xf numFmtId="0" fontId="0" fillId="3" borderId="60" xfId="0" applyFill="1" applyBorder="1"/>
    <xf numFmtId="0" fontId="0" fillId="3" borderId="61" xfId="0" applyFill="1" applyBorder="1"/>
    <xf numFmtId="0" fontId="0" fillId="3" borderId="0" xfId="0" applyFill="1"/>
    <xf numFmtId="0" fontId="0" fillId="3" borderId="62" xfId="0" applyFill="1" applyBorder="1"/>
    <xf numFmtId="0" fontId="0" fillId="3" borderId="63" xfId="0" applyFill="1" applyBorder="1"/>
    <xf numFmtId="0" fontId="0" fillId="3" borderId="56" xfId="0" applyFill="1" applyBorder="1"/>
    <xf numFmtId="0" fontId="0" fillId="3" borderId="57" xfId="0" applyFill="1" applyBorder="1"/>
    <xf numFmtId="0" fontId="0" fillId="3" borderId="5" xfId="0" applyFill="1" applyBorder="1"/>
    <xf numFmtId="20" fontId="0" fillId="5" borderId="7" xfId="0" applyNumberFormat="1" applyFill="1" applyBorder="1" applyProtection="1">
      <protection locked="0"/>
    </xf>
    <xf numFmtId="0" fontId="0" fillId="3" borderId="8" xfId="0" applyFill="1" applyBorder="1"/>
    <xf numFmtId="20" fontId="0" fillId="5" borderId="10" xfId="0" applyNumberFormat="1" applyFill="1" applyBorder="1" applyProtection="1"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 applyProtection="1">
      <alignment horizontal="center"/>
      <protection hidden="1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4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20" fontId="0" fillId="0" borderId="1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20" fontId="0" fillId="0" borderId="51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2" xfId="0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53" xfId="0" applyBorder="1" applyAlignment="1">
      <alignment horizontal="center"/>
    </xf>
    <xf numFmtId="20" fontId="0" fillId="0" borderId="5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20" fontId="0" fillId="0" borderId="64" xfId="0" applyNumberFormat="1" applyBorder="1" applyAlignment="1">
      <alignment horizontal="center"/>
    </xf>
    <xf numFmtId="20" fontId="0" fillId="0" borderId="1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437E6-AEAD-4FBF-B7D2-67282728ECCC}">
  <dimension ref="B1:G17"/>
  <sheetViews>
    <sheetView showGridLines="0" showRowColHeaders="0" tabSelected="1" workbookViewId="0">
      <selection activeCell="E10" sqref="E10"/>
    </sheetView>
  </sheetViews>
  <sheetFormatPr baseColWidth="10" defaultRowHeight="14.4" x14ac:dyDescent="0.3"/>
  <sheetData>
    <row r="1" spans="2:7" ht="15" thickBot="1" x14ac:dyDescent="0.35"/>
    <row r="2" spans="2:7" ht="15.6" x14ac:dyDescent="0.3">
      <c r="B2" s="33" t="s">
        <v>62</v>
      </c>
      <c r="C2" s="34"/>
      <c r="D2" s="34"/>
      <c r="E2" s="34"/>
      <c r="F2" s="34"/>
      <c r="G2" s="35"/>
    </row>
    <row r="3" spans="2:7" x14ac:dyDescent="0.3">
      <c r="B3" s="36" t="s">
        <v>63</v>
      </c>
      <c r="C3" s="37"/>
      <c r="D3" s="37"/>
      <c r="E3" s="37"/>
      <c r="F3" s="37"/>
      <c r="G3" s="38"/>
    </row>
    <row r="4" spans="2:7" x14ac:dyDescent="0.3">
      <c r="B4" s="36" t="s">
        <v>64</v>
      </c>
      <c r="C4" s="37"/>
      <c r="D4" s="37"/>
      <c r="E4" s="37"/>
      <c r="F4" s="37"/>
      <c r="G4" s="38"/>
    </row>
    <row r="5" spans="2:7" x14ac:dyDescent="0.3">
      <c r="B5" s="36"/>
      <c r="C5" s="37" t="s">
        <v>65</v>
      </c>
      <c r="D5" s="37"/>
      <c r="E5" s="37"/>
      <c r="F5" s="37"/>
      <c r="G5" s="38"/>
    </row>
    <row r="6" spans="2:7" ht="15" thickBot="1" x14ac:dyDescent="0.35">
      <c r="B6" s="39"/>
      <c r="C6" s="40" t="s">
        <v>66</v>
      </c>
      <c r="D6" s="40"/>
      <c r="E6" s="40"/>
      <c r="F6" s="40"/>
      <c r="G6" s="41"/>
    </row>
    <row r="7" spans="2:7" ht="15" thickBot="1" x14ac:dyDescent="0.35"/>
    <row r="8" spans="2:7" ht="16.2" thickBot="1" x14ac:dyDescent="0.35">
      <c r="B8" s="33" t="s">
        <v>67</v>
      </c>
      <c r="C8" s="34"/>
      <c r="D8" s="34"/>
      <c r="E8" s="34"/>
      <c r="F8" s="34"/>
      <c r="G8" s="35"/>
    </row>
    <row r="9" spans="2:7" x14ac:dyDescent="0.3">
      <c r="B9" s="36"/>
      <c r="C9" s="37"/>
      <c r="D9" s="48" t="s">
        <v>68</v>
      </c>
      <c r="E9" s="49"/>
      <c r="F9" s="37"/>
      <c r="G9" s="38"/>
    </row>
    <row r="10" spans="2:7" x14ac:dyDescent="0.3">
      <c r="B10" s="36"/>
      <c r="C10" s="37"/>
      <c r="D10" s="42" t="s">
        <v>69</v>
      </c>
      <c r="E10" s="43"/>
      <c r="F10" s="37"/>
      <c r="G10" s="38"/>
    </row>
    <row r="11" spans="2:7" ht="15" thickBot="1" x14ac:dyDescent="0.35">
      <c r="B11" s="36"/>
      <c r="C11" s="37"/>
      <c r="D11" s="44" t="s">
        <v>70</v>
      </c>
      <c r="E11" s="45"/>
      <c r="F11" s="37"/>
      <c r="G11" s="38"/>
    </row>
    <row r="12" spans="2:7" ht="15" thickBot="1" x14ac:dyDescent="0.35">
      <c r="B12" s="39"/>
      <c r="C12" s="40"/>
      <c r="D12" s="40"/>
      <c r="E12" s="40"/>
      <c r="F12" s="40"/>
      <c r="G12" s="41"/>
    </row>
    <row r="13" spans="2:7" ht="15" thickBot="1" x14ac:dyDescent="0.35"/>
    <row r="14" spans="2:7" ht="15.6" x14ac:dyDescent="0.3">
      <c r="B14" s="33" t="s">
        <v>71</v>
      </c>
      <c r="C14" s="34"/>
      <c r="D14" s="34"/>
      <c r="E14" s="34"/>
      <c r="F14" s="34"/>
      <c r="G14" s="35"/>
    </row>
    <row r="15" spans="2:7" x14ac:dyDescent="0.3">
      <c r="B15" s="50" t="s">
        <v>72</v>
      </c>
      <c r="C15" s="51"/>
      <c r="D15" s="46">
        <v>1</v>
      </c>
      <c r="E15" s="37"/>
      <c r="F15" s="37"/>
      <c r="G15" s="38"/>
    </row>
    <row r="16" spans="2:7" x14ac:dyDescent="0.3">
      <c r="B16" s="50" t="s">
        <v>73</v>
      </c>
      <c r="C16" s="51"/>
      <c r="D16" s="47" t="s">
        <v>74</v>
      </c>
      <c r="E16" s="37"/>
      <c r="F16" s="37"/>
      <c r="G16" s="38"/>
    </row>
    <row r="17" spans="2:7" ht="15" thickBot="1" x14ac:dyDescent="0.35">
      <c r="B17" s="39"/>
      <c r="C17" s="40"/>
      <c r="D17" s="40"/>
      <c r="E17" s="40"/>
      <c r="F17" s="40"/>
      <c r="G17" s="41"/>
    </row>
  </sheetData>
  <sheetProtection algorithmName="SHA-512" hashValue="Rchju+jeiKSxUNdcBzb7jR8hQXtLvmGnbVTL2TkwBAU3AgKiKoj0ISMEJbtengKzIcLAFm8tBZFuvonOeKMQdQ==" saltValue="+FGALC7nz7h6XUgi/owmEg==" spinCount="100000" sheet="1" objects="1" scenarios="1"/>
  <mergeCells count="3">
    <mergeCell ref="D9:E9"/>
    <mergeCell ref="B15:C15"/>
    <mergeCell ref="B16:C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B9AD-821D-443E-AD1D-EF96BAE89A95}">
  <sheetPr codeName="Tabelle1"/>
  <dimension ref="A1:BA97"/>
  <sheetViews>
    <sheetView showGridLines="0" showRowColHeaders="0" zoomScaleNormal="100" workbookViewId="0">
      <selection activeCell="B4" sqref="B4:K4"/>
    </sheetView>
  </sheetViews>
  <sheetFormatPr baseColWidth="10" defaultColWidth="2.77734375" defaultRowHeight="14.4" x14ac:dyDescent="0.3"/>
  <cols>
    <col min="1" max="1" width="3" style="9" bestFit="1" customWidth="1"/>
    <col min="2" max="35" width="2.77734375" style="9"/>
    <col min="36" max="36" width="7.77734375" style="8" customWidth="1"/>
    <col min="37" max="16384" width="2.77734375" style="9"/>
  </cols>
  <sheetData>
    <row r="1" spans="1:36" ht="20.399999999999999" customHeight="1" x14ac:dyDescent="0.3">
      <c r="A1" s="74" t="s">
        <v>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1:36" ht="1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6" ht="15" thickBot="1" x14ac:dyDescent="0.35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7"/>
      <c r="M3" s="75" t="s">
        <v>17</v>
      </c>
      <c r="N3" s="76"/>
      <c r="O3" s="76"/>
      <c r="P3" s="76"/>
      <c r="Q3" s="76"/>
      <c r="R3" s="76"/>
      <c r="S3" s="76"/>
      <c r="T3" s="76"/>
      <c r="U3" s="76"/>
      <c r="V3" s="76"/>
      <c r="W3" s="77"/>
      <c r="Y3" s="83" t="s">
        <v>21</v>
      </c>
      <c r="Z3" s="84"/>
      <c r="AA3" s="84"/>
      <c r="AB3" s="84"/>
      <c r="AC3" s="84"/>
      <c r="AD3" s="84"/>
      <c r="AE3" s="84"/>
      <c r="AF3" s="84"/>
      <c r="AG3" s="84"/>
      <c r="AH3" s="84"/>
      <c r="AI3" s="85"/>
    </row>
    <row r="4" spans="1:36" x14ac:dyDescent="0.3">
      <c r="A4" s="4" t="s">
        <v>1</v>
      </c>
      <c r="B4" s="125" t="s">
        <v>75</v>
      </c>
      <c r="C4" s="125"/>
      <c r="D4" s="125"/>
      <c r="E4" s="125"/>
      <c r="F4" s="125"/>
      <c r="G4" s="125"/>
      <c r="H4" s="125"/>
      <c r="I4" s="125"/>
      <c r="J4" s="125"/>
      <c r="K4" s="126"/>
      <c r="M4" s="12" t="s">
        <v>1</v>
      </c>
      <c r="N4" s="127" t="s">
        <v>18</v>
      </c>
      <c r="O4" s="127"/>
      <c r="P4" s="127"/>
      <c r="Q4" s="127"/>
      <c r="R4" s="127"/>
      <c r="S4" s="127"/>
      <c r="T4" s="127"/>
      <c r="U4" s="127"/>
      <c r="V4" s="127"/>
      <c r="W4" s="128"/>
      <c r="Y4" s="12" t="s">
        <v>1</v>
      </c>
      <c r="Z4" s="131" t="s">
        <v>22</v>
      </c>
      <c r="AA4" s="79"/>
      <c r="AB4" s="79"/>
      <c r="AC4" s="79"/>
      <c r="AD4" s="79"/>
      <c r="AE4" s="79"/>
      <c r="AF4" s="79"/>
      <c r="AG4" s="79"/>
      <c r="AH4" s="79"/>
      <c r="AI4" s="132"/>
      <c r="AJ4" s="9"/>
    </row>
    <row r="5" spans="1:36" x14ac:dyDescent="0.3">
      <c r="A5" s="5" t="s">
        <v>2</v>
      </c>
      <c r="B5" s="129" t="s">
        <v>13</v>
      </c>
      <c r="C5" s="129"/>
      <c r="D5" s="129"/>
      <c r="E5" s="129"/>
      <c r="F5" s="129"/>
      <c r="G5" s="129"/>
      <c r="H5" s="129"/>
      <c r="I5" s="129"/>
      <c r="J5" s="129"/>
      <c r="K5" s="130"/>
      <c r="M5" s="5" t="s">
        <v>2</v>
      </c>
      <c r="N5" s="129" t="s">
        <v>19</v>
      </c>
      <c r="O5" s="129"/>
      <c r="P5" s="129"/>
      <c r="Q5" s="129"/>
      <c r="R5" s="129"/>
      <c r="S5" s="129"/>
      <c r="T5" s="129"/>
      <c r="U5" s="129"/>
      <c r="V5" s="129"/>
      <c r="W5" s="130"/>
      <c r="Y5" s="5" t="s">
        <v>2</v>
      </c>
      <c r="Z5" s="133" t="s">
        <v>23</v>
      </c>
      <c r="AA5" s="61"/>
      <c r="AB5" s="61"/>
      <c r="AC5" s="61"/>
      <c r="AD5" s="61"/>
      <c r="AE5" s="61"/>
      <c r="AF5" s="61"/>
      <c r="AG5" s="61"/>
      <c r="AH5" s="61"/>
      <c r="AI5" s="134"/>
      <c r="AJ5" s="9"/>
    </row>
    <row r="6" spans="1:36" x14ac:dyDescent="0.3">
      <c r="A6" s="5" t="s">
        <v>3</v>
      </c>
      <c r="B6" s="129" t="s">
        <v>14</v>
      </c>
      <c r="C6" s="129"/>
      <c r="D6" s="129"/>
      <c r="E6" s="129"/>
      <c r="F6" s="129"/>
      <c r="G6" s="129"/>
      <c r="H6" s="129"/>
      <c r="I6" s="129"/>
      <c r="J6" s="129"/>
      <c r="K6" s="130"/>
      <c r="M6" s="5" t="s">
        <v>3</v>
      </c>
      <c r="N6" s="129" t="s">
        <v>20</v>
      </c>
      <c r="O6" s="129"/>
      <c r="P6" s="129"/>
      <c r="Q6" s="129"/>
      <c r="R6" s="129"/>
      <c r="S6" s="129"/>
      <c r="T6" s="129"/>
      <c r="U6" s="129"/>
      <c r="V6" s="129"/>
      <c r="W6" s="130"/>
      <c r="Y6" s="5" t="s">
        <v>3</v>
      </c>
      <c r="Z6" s="133" t="s">
        <v>24</v>
      </c>
      <c r="AA6" s="61"/>
      <c r="AB6" s="61"/>
      <c r="AC6" s="61"/>
      <c r="AD6" s="61"/>
      <c r="AE6" s="61"/>
      <c r="AF6" s="61"/>
      <c r="AG6" s="61"/>
      <c r="AH6" s="61"/>
      <c r="AI6" s="134"/>
      <c r="AJ6" s="9"/>
    </row>
    <row r="7" spans="1:36" ht="15" thickBot="1" x14ac:dyDescent="0.35">
      <c r="A7" s="15" t="s">
        <v>4</v>
      </c>
      <c r="B7" s="135" t="s">
        <v>39</v>
      </c>
      <c r="C7" s="135"/>
      <c r="D7" s="135"/>
      <c r="E7" s="135"/>
      <c r="F7" s="135"/>
      <c r="G7" s="135"/>
      <c r="H7" s="135"/>
      <c r="I7" s="135"/>
      <c r="J7" s="135"/>
      <c r="K7" s="136"/>
      <c r="M7" s="15" t="s">
        <v>4</v>
      </c>
      <c r="N7" s="135" t="s">
        <v>57</v>
      </c>
      <c r="O7" s="135"/>
      <c r="P7" s="135"/>
      <c r="Q7" s="135"/>
      <c r="R7" s="135"/>
      <c r="S7" s="135"/>
      <c r="T7" s="135"/>
      <c r="U7" s="135"/>
      <c r="V7" s="135"/>
      <c r="W7" s="136"/>
      <c r="Y7" s="15" t="s">
        <v>4</v>
      </c>
      <c r="Z7" s="137" t="s">
        <v>58</v>
      </c>
      <c r="AA7" s="138"/>
      <c r="AB7" s="138"/>
      <c r="AC7" s="138"/>
      <c r="AD7" s="138"/>
      <c r="AE7" s="138"/>
      <c r="AF7" s="138"/>
      <c r="AG7" s="138"/>
      <c r="AH7" s="138"/>
      <c r="AI7" s="139"/>
      <c r="AJ7" s="9"/>
    </row>
    <row r="8" spans="1:36" ht="15" thickBot="1" x14ac:dyDescent="0.35"/>
    <row r="9" spans="1:36" ht="14.4" customHeight="1" thickBot="1" x14ac:dyDescent="0.35">
      <c r="A9" s="10" t="s">
        <v>6</v>
      </c>
      <c r="B9" s="80" t="s">
        <v>7</v>
      </c>
      <c r="C9" s="80"/>
      <c r="D9" s="81" t="s">
        <v>8</v>
      </c>
      <c r="E9" s="76"/>
      <c r="F9" s="82"/>
      <c r="G9" s="83" t="s">
        <v>9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5"/>
      <c r="X9" s="83" t="s">
        <v>12</v>
      </c>
      <c r="Y9" s="84"/>
      <c r="Z9" s="84"/>
      <c r="AA9" s="84"/>
      <c r="AB9" s="84"/>
      <c r="AC9" s="84"/>
      <c r="AD9" s="84"/>
      <c r="AE9" s="83" t="s">
        <v>26</v>
      </c>
      <c r="AF9" s="84"/>
      <c r="AG9" s="84"/>
      <c r="AH9" s="85"/>
      <c r="AI9" s="11"/>
    </row>
    <row r="10" spans="1:36" x14ac:dyDescent="0.3">
      <c r="A10" s="16">
        <v>1</v>
      </c>
      <c r="B10" s="110" t="s">
        <v>40</v>
      </c>
      <c r="C10" s="110"/>
      <c r="D10" s="111" t="str">
        <f>IF(ISBLANK('Einführung &amp; Erklärung'!E5),"",'Einführung &amp; Erklärung'!E5)</f>
        <v/>
      </c>
      <c r="E10" s="63"/>
      <c r="F10" s="52"/>
      <c r="G10" s="91" t="str">
        <f>B4</f>
        <v>P</v>
      </c>
      <c r="H10" s="53"/>
      <c r="I10" s="53"/>
      <c r="J10" s="53"/>
      <c r="K10" s="53"/>
      <c r="L10" s="53"/>
      <c r="M10" s="53"/>
      <c r="N10" s="53"/>
      <c r="O10" s="1" t="s">
        <v>10</v>
      </c>
      <c r="P10" s="53" t="str">
        <f>B5</f>
        <v>A2</v>
      </c>
      <c r="Q10" s="53"/>
      <c r="R10" s="53"/>
      <c r="S10" s="53"/>
      <c r="T10" s="53"/>
      <c r="U10" s="53"/>
      <c r="V10" s="53"/>
      <c r="W10" s="54"/>
      <c r="X10" s="78"/>
      <c r="Y10" s="79"/>
      <c r="Z10" s="79"/>
      <c r="AA10" s="1" t="s">
        <v>11</v>
      </c>
      <c r="AB10" s="79"/>
      <c r="AC10" s="79"/>
      <c r="AD10" s="79"/>
      <c r="AE10" s="91" t="str">
        <f>G27</f>
        <v>C2</v>
      </c>
      <c r="AF10" s="53"/>
      <c r="AG10" s="53"/>
      <c r="AH10" s="54"/>
      <c r="AI10" s="13"/>
    </row>
    <row r="11" spans="1:36" ht="15" thickBot="1" x14ac:dyDescent="0.35">
      <c r="A11" s="17">
        <f>A10+1</f>
        <v>2</v>
      </c>
      <c r="B11" s="114" t="str">
        <f>B10</f>
        <v>A</v>
      </c>
      <c r="C11" s="114"/>
      <c r="D11" s="113" t="str">
        <f>IF(ISBLANK('Einführung &amp; Erklärung'!E5),"",D10+'Einführung &amp; Erklärung'!E5)</f>
        <v/>
      </c>
      <c r="E11" s="89"/>
      <c r="F11" s="90"/>
      <c r="G11" s="95" t="str">
        <f>B6</f>
        <v>A3</v>
      </c>
      <c r="H11" s="96"/>
      <c r="I11" s="96"/>
      <c r="J11" s="96"/>
      <c r="K11" s="96"/>
      <c r="L11" s="96"/>
      <c r="M11" s="96"/>
      <c r="N11" s="96"/>
      <c r="O11" s="18" t="s">
        <v>10</v>
      </c>
      <c r="P11" s="96" t="str">
        <f>B7</f>
        <v>A4</v>
      </c>
      <c r="Q11" s="96"/>
      <c r="R11" s="96"/>
      <c r="S11" s="96"/>
      <c r="T11" s="96"/>
      <c r="U11" s="96"/>
      <c r="V11" s="96"/>
      <c r="W11" s="97"/>
      <c r="X11" s="93"/>
      <c r="Y11" s="94"/>
      <c r="Z11" s="94"/>
      <c r="AA11" s="18" t="s">
        <v>11</v>
      </c>
      <c r="AB11" s="94"/>
      <c r="AC11" s="94"/>
      <c r="AD11" s="94"/>
      <c r="AE11" s="95" t="str">
        <f>G10</f>
        <v>P</v>
      </c>
      <c r="AF11" s="96"/>
      <c r="AG11" s="96"/>
      <c r="AH11" s="97"/>
      <c r="AI11" s="19"/>
    </row>
    <row r="12" spans="1:36" x14ac:dyDescent="0.3">
      <c r="A12" s="16">
        <f>A11+1</f>
        <v>3</v>
      </c>
      <c r="B12" s="110" t="s">
        <v>41</v>
      </c>
      <c r="C12" s="110"/>
      <c r="D12" s="111" t="str">
        <f>IF(ISBLANK('Einführung &amp; Erklärung'!E5),"",D11+'Einführung &amp; Erklärung'!E5)</f>
        <v/>
      </c>
      <c r="E12" s="63"/>
      <c r="F12" s="52"/>
      <c r="G12" s="91" t="str">
        <f>N4</f>
        <v>B1</v>
      </c>
      <c r="H12" s="53"/>
      <c r="I12" s="53"/>
      <c r="J12" s="53"/>
      <c r="K12" s="53"/>
      <c r="L12" s="53"/>
      <c r="M12" s="53"/>
      <c r="N12" s="53"/>
      <c r="O12" s="1" t="s">
        <v>10</v>
      </c>
      <c r="P12" s="53" t="str">
        <f>N5</f>
        <v>B2</v>
      </c>
      <c r="Q12" s="53"/>
      <c r="R12" s="53"/>
      <c r="S12" s="53"/>
      <c r="T12" s="53"/>
      <c r="U12" s="53"/>
      <c r="V12" s="53"/>
      <c r="W12" s="54"/>
      <c r="X12" s="78"/>
      <c r="Y12" s="79"/>
      <c r="Z12" s="79"/>
      <c r="AA12" s="1" t="s">
        <v>11</v>
      </c>
      <c r="AB12" s="79"/>
      <c r="AC12" s="79"/>
      <c r="AD12" s="79"/>
      <c r="AE12" s="91" t="str">
        <f t="shared" ref="AE12:AE27" si="0">G11</f>
        <v>A3</v>
      </c>
      <c r="AF12" s="53"/>
      <c r="AG12" s="53"/>
      <c r="AH12" s="54"/>
      <c r="AI12" s="13"/>
    </row>
    <row r="13" spans="1:36" ht="15" thickBot="1" x14ac:dyDescent="0.35">
      <c r="A13" s="17">
        <f>A12+1</f>
        <v>4</v>
      </c>
      <c r="B13" s="114" t="str">
        <f>B12</f>
        <v>B</v>
      </c>
      <c r="C13" s="114"/>
      <c r="D13" s="113" t="str">
        <f>IF(ISBLANK('Einführung &amp; Erklärung'!E7),"",D12+'Einführung &amp; Erklärung'!E7)</f>
        <v/>
      </c>
      <c r="E13" s="89"/>
      <c r="F13" s="90"/>
      <c r="G13" s="95" t="str">
        <f>N6</f>
        <v>B3</v>
      </c>
      <c r="H13" s="96"/>
      <c r="I13" s="96"/>
      <c r="J13" s="96"/>
      <c r="K13" s="96"/>
      <c r="L13" s="96"/>
      <c r="M13" s="96"/>
      <c r="N13" s="96"/>
      <c r="O13" s="18" t="s">
        <v>10</v>
      </c>
      <c r="P13" s="96" t="str">
        <f>N7</f>
        <v>B4</v>
      </c>
      <c r="Q13" s="96"/>
      <c r="R13" s="96"/>
      <c r="S13" s="96"/>
      <c r="T13" s="96"/>
      <c r="U13" s="96"/>
      <c r="V13" s="96"/>
      <c r="W13" s="97"/>
      <c r="X13" s="93"/>
      <c r="Y13" s="94"/>
      <c r="Z13" s="94"/>
      <c r="AA13" s="18" t="s">
        <v>11</v>
      </c>
      <c r="AB13" s="94"/>
      <c r="AC13" s="94"/>
      <c r="AD13" s="94"/>
      <c r="AE13" s="95" t="str">
        <f t="shared" si="0"/>
        <v>B1</v>
      </c>
      <c r="AF13" s="96"/>
      <c r="AG13" s="96"/>
      <c r="AH13" s="97"/>
      <c r="AI13" s="19"/>
    </row>
    <row r="14" spans="1:36" x14ac:dyDescent="0.3">
      <c r="A14" s="16">
        <f>A13+1</f>
        <v>5</v>
      </c>
      <c r="B14" s="110" t="s">
        <v>42</v>
      </c>
      <c r="C14" s="110"/>
      <c r="D14" s="111" t="str">
        <f>IF(ISBLANK('Einführung &amp; Erklärung'!E7),"",D13+'Einführung &amp; Erklärung'!E7)</f>
        <v/>
      </c>
      <c r="E14" s="63"/>
      <c r="F14" s="52"/>
      <c r="G14" s="91" t="str">
        <f>Z4</f>
        <v>C1</v>
      </c>
      <c r="H14" s="53"/>
      <c r="I14" s="53"/>
      <c r="J14" s="53"/>
      <c r="K14" s="53"/>
      <c r="L14" s="53"/>
      <c r="M14" s="53"/>
      <c r="N14" s="53"/>
      <c r="O14" s="1" t="s">
        <v>10</v>
      </c>
      <c r="P14" s="53" t="str">
        <f>Z5</f>
        <v>C2</v>
      </c>
      <c r="Q14" s="53"/>
      <c r="R14" s="53"/>
      <c r="S14" s="53"/>
      <c r="T14" s="53"/>
      <c r="U14" s="53"/>
      <c r="V14" s="53"/>
      <c r="W14" s="54"/>
      <c r="X14" s="78"/>
      <c r="Y14" s="79"/>
      <c r="Z14" s="79"/>
      <c r="AA14" s="1" t="s">
        <v>11</v>
      </c>
      <c r="AB14" s="79"/>
      <c r="AC14" s="79"/>
      <c r="AD14" s="79"/>
      <c r="AE14" s="91" t="str">
        <f t="shared" si="0"/>
        <v>B3</v>
      </c>
      <c r="AF14" s="53"/>
      <c r="AG14" s="53"/>
      <c r="AH14" s="54"/>
      <c r="AI14" s="13"/>
    </row>
    <row r="15" spans="1:36" ht="15" thickBot="1" x14ac:dyDescent="0.35">
      <c r="A15" s="17">
        <f t="shared" ref="A15" si="1">A14+1</f>
        <v>6</v>
      </c>
      <c r="B15" s="114" t="str">
        <f>B14</f>
        <v>C</v>
      </c>
      <c r="C15" s="114"/>
      <c r="D15" s="113" t="str">
        <f>IF(ISBLANK('Einführung &amp; Erklärung'!E9),"",D14+'Einführung &amp; Erklärung'!E9)</f>
        <v/>
      </c>
      <c r="E15" s="89"/>
      <c r="F15" s="90"/>
      <c r="G15" s="95" t="str">
        <f>Z6</f>
        <v>C3</v>
      </c>
      <c r="H15" s="96"/>
      <c r="I15" s="96"/>
      <c r="J15" s="96"/>
      <c r="K15" s="96"/>
      <c r="L15" s="96"/>
      <c r="M15" s="96"/>
      <c r="N15" s="96"/>
      <c r="O15" s="18" t="s">
        <v>10</v>
      </c>
      <c r="P15" s="96" t="str">
        <f>Z7</f>
        <v>C4</v>
      </c>
      <c r="Q15" s="96"/>
      <c r="R15" s="96"/>
      <c r="S15" s="96"/>
      <c r="T15" s="96"/>
      <c r="U15" s="96"/>
      <c r="V15" s="96"/>
      <c r="W15" s="97"/>
      <c r="X15" s="93"/>
      <c r="Y15" s="94"/>
      <c r="Z15" s="94"/>
      <c r="AA15" s="18" t="s">
        <v>11</v>
      </c>
      <c r="AB15" s="94"/>
      <c r="AC15" s="94"/>
      <c r="AD15" s="94"/>
      <c r="AE15" s="95" t="str">
        <f t="shared" si="0"/>
        <v>C1</v>
      </c>
      <c r="AF15" s="96"/>
      <c r="AG15" s="96"/>
      <c r="AH15" s="97"/>
      <c r="AI15" s="19"/>
    </row>
    <row r="16" spans="1:36" x14ac:dyDescent="0.3">
      <c r="A16" s="16">
        <f t="shared" ref="A16:A27" si="2">A15+1</f>
        <v>7</v>
      </c>
      <c r="B16" s="110" t="str">
        <f>B11</f>
        <v>A</v>
      </c>
      <c r="C16" s="110"/>
      <c r="D16" s="111" t="str">
        <f>IF(ISBLANK('Einführung &amp; Erklärung'!E9),"",D15+'Einführung &amp; Erklärung'!E9)</f>
        <v/>
      </c>
      <c r="E16" s="63"/>
      <c r="F16" s="52"/>
      <c r="G16" s="91" t="str">
        <f>P11</f>
        <v>A4</v>
      </c>
      <c r="H16" s="53"/>
      <c r="I16" s="53"/>
      <c r="J16" s="53"/>
      <c r="K16" s="53"/>
      <c r="L16" s="53"/>
      <c r="M16" s="53"/>
      <c r="N16" s="53"/>
      <c r="O16" s="1" t="s">
        <v>10</v>
      </c>
      <c r="P16" s="53" t="str">
        <f>G10</f>
        <v>P</v>
      </c>
      <c r="Q16" s="53"/>
      <c r="R16" s="53"/>
      <c r="S16" s="53"/>
      <c r="T16" s="53"/>
      <c r="U16" s="53"/>
      <c r="V16" s="53"/>
      <c r="W16" s="54"/>
      <c r="X16" s="78"/>
      <c r="Y16" s="79"/>
      <c r="Z16" s="79"/>
      <c r="AA16" s="1" t="s">
        <v>11</v>
      </c>
      <c r="AB16" s="79"/>
      <c r="AC16" s="79"/>
      <c r="AD16" s="79"/>
      <c r="AE16" s="91" t="str">
        <f t="shared" si="0"/>
        <v>C3</v>
      </c>
      <c r="AF16" s="53"/>
      <c r="AG16" s="53"/>
      <c r="AH16" s="54"/>
      <c r="AI16" s="13"/>
    </row>
    <row r="17" spans="1:35" ht="15" thickBot="1" x14ac:dyDescent="0.35">
      <c r="A17" s="17">
        <f t="shared" si="2"/>
        <v>8</v>
      </c>
      <c r="B17" s="114" t="str">
        <f>B16</f>
        <v>A</v>
      </c>
      <c r="C17" s="114"/>
      <c r="D17" s="113" t="str">
        <f>IF(ISBLANK('Einführung &amp; Erklärung'!E11),"",D16+'Einführung &amp; Erklärung'!E11)</f>
        <v/>
      </c>
      <c r="E17" s="89"/>
      <c r="F17" s="90"/>
      <c r="G17" s="95" t="str">
        <f>P10</f>
        <v>A2</v>
      </c>
      <c r="H17" s="96"/>
      <c r="I17" s="96"/>
      <c r="J17" s="96"/>
      <c r="K17" s="96"/>
      <c r="L17" s="96"/>
      <c r="M17" s="96"/>
      <c r="N17" s="96"/>
      <c r="O17" s="18" t="s">
        <v>10</v>
      </c>
      <c r="P17" s="96" t="str">
        <f>G11</f>
        <v>A3</v>
      </c>
      <c r="Q17" s="96"/>
      <c r="R17" s="96"/>
      <c r="S17" s="96"/>
      <c r="T17" s="96"/>
      <c r="U17" s="96"/>
      <c r="V17" s="96"/>
      <c r="W17" s="97"/>
      <c r="X17" s="93"/>
      <c r="Y17" s="94"/>
      <c r="Z17" s="94"/>
      <c r="AA17" s="18" t="s">
        <v>11</v>
      </c>
      <c r="AB17" s="94"/>
      <c r="AC17" s="94"/>
      <c r="AD17" s="94"/>
      <c r="AE17" s="95" t="str">
        <f t="shared" si="0"/>
        <v>A4</v>
      </c>
      <c r="AF17" s="96"/>
      <c r="AG17" s="96"/>
      <c r="AH17" s="97"/>
      <c r="AI17" s="19"/>
    </row>
    <row r="18" spans="1:35" x14ac:dyDescent="0.3">
      <c r="A18" s="16">
        <f t="shared" si="2"/>
        <v>9</v>
      </c>
      <c r="B18" s="110" t="str">
        <f>B13</f>
        <v>B</v>
      </c>
      <c r="C18" s="110"/>
      <c r="D18" s="111" t="str">
        <f>IF(ISBLANK('Einführung &amp; Erklärung'!E11),"",D17+'Einführung &amp; Erklärung'!E11)</f>
        <v/>
      </c>
      <c r="E18" s="63"/>
      <c r="F18" s="52"/>
      <c r="G18" s="91" t="str">
        <f>P13</f>
        <v>B4</v>
      </c>
      <c r="H18" s="53"/>
      <c r="I18" s="53"/>
      <c r="J18" s="53"/>
      <c r="K18" s="53"/>
      <c r="L18" s="53"/>
      <c r="M18" s="53"/>
      <c r="N18" s="53"/>
      <c r="O18" s="1" t="s">
        <v>10</v>
      </c>
      <c r="P18" s="53" t="str">
        <f>G12</f>
        <v>B1</v>
      </c>
      <c r="Q18" s="53"/>
      <c r="R18" s="53"/>
      <c r="S18" s="53"/>
      <c r="T18" s="53"/>
      <c r="U18" s="53"/>
      <c r="V18" s="53"/>
      <c r="W18" s="54"/>
      <c r="X18" s="78"/>
      <c r="Y18" s="79"/>
      <c r="Z18" s="79"/>
      <c r="AA18" s="1" t="s">
        <v>11</v>
      </c>
      <c r="AB18" s="79"/>
      <c r="AC18" s="79"/>
      <c r="AD18" s="79"/>
      <c r="AE18" s="91" t="str">
        <f t="shared" si="0"/>
        <v>A2</v>
      </c>
      <c r="AF18" s="53"/>
      <c r="AG18" s="53"/>
      <c r="AH18" s="54"/>
      <c r="AI18" s="13"/>
    </row>
    <row r="19" spans="1:35" ht="15" thickBot="1" x14ac:dyDescent="0.35">
      <c r="A19" s="20">
        <f t="shared" si="2"/>
        <v>10</v>
      </c>
      <c r="B19" s="112" t="str">
        <f t="shared" ref="B19" si="3">B18</f>
        <v>B</v>
      </c>
      <c r="C19" s="112"/>
      <c r="D19" s="113" t="str">
        <f>IF(ISBLANK('Einführung &amp; Erklärung'!E13),"",D18+'Einführung &amp; Erklärung'!E13)</f>
        <v/>
      </c>
      <c r="E19" s="89"/>
      <c r="F19" s="90"/>
      <c r="G19" s="100" t="str">
        <f>P12</f>
        <v>B2</v>
      </c>
      <c r="H19" s="59"/>
      <c r="I19" s="59"/>
      <c r="J19" s="59"/>
      <c r="K19" s="59"/>
      <c r="L19" s="59"/>
      <c r="M19" s="59"/>
      <c r="N19" s="59"/>
      <c r="O19" s="3" t="s">
        <v>10</v>
      </c>
      <c r="P19" s="59" t="str">
        <f>G13</f>
        <v>B3</v>
      </c>
      <c r="Q19" s="59"/>
      <c r="R19" s="59"/>
      <c r="S19" s="59"/>
      <c r="T19" s="59"/>
      <c r="U19" s="59"/>
      <c r="V19" s="59"/>
      <c r="W19" s="60"/>
      <c r="X19" s="98"/>
      <c r="Y19" s="99"/>
      <c r="Z19" s="99"/>
      <c r="AA19" s="3" t="s">
        <v>11</v>
      </c>
      <c r="AB19" s="99"/>
      <c r="AC19" s="99"/>
      <c r="AD19" s="99"/>
      <c r="AE19" s="100" t="str">
        <f t="shared" si="0"/>
        <v>B4</v>
      </c>
      <c r="AF19" s="59"/>
      <c r="AG19" s="59"/>
      <c r="AH19" s="60"/>
      <c r="AI19" s="22"/>
    </row>
    <row r="20" spans="1:35" x14ac:dyDescent="0.3">
      <c r="A20" s="23">
        <f t="shared" si="2"/>
        <v>11</v>
      </c>
      <c r="B20" s="121" t="str">
        <f>B27</f>
        <v>C</v>
      </c>
      <c r="C20" s="121"/>
      <c r="D20" s="111" t="str">
        <f>IF(ISBLANK('Einführung &amp; Erklärung'!E13),"",D19+'Einführung &amp; Erklärung'!E13)</f>
        <v/>
      </c>
      <c r="E20" s="63"/>
      <c r="F20" s="52"/>
      <c r="G20" s="101" t="str">
        <f>G15</f>
        <v>C3</v>
      </c>
      <c r="H20" s="102"/>
      <c r="I20" s="102"/>
      <c r="J20" s="102"/>
      <c r="K20" s="102"/>
      <c r="L20" s="102"/>
      <c r="M20" s="102"/>
      <c r="N20" s="102"/>
      <c r="O20" s="24" t="s">
        <v>10</v>
      </c>
      <c r="P20" s="102" t="str">
        <f>G14</f>
        <v>C1</v>
      </c>
      <c r="Q20" s="102"/>
      <c r="R20" s="102"/>
      <c r="S20" s="102"/>
      <c r="T20" s="102"/>
      <c r="U20" s="102"/>
      <c r="V20" s="102"/>
      <c r="W20" s="103"/>
      <c r="X20" s="104"/>
      <c r="Y20" s="105"/>
      <c r="Z20" s="105"/>
      <c r="AA20" s="24" t="s">
        <v>11</v>
      </c>
      <c r="AB20" s="105"/>
      <c r="AC20" s="105"/>
      <c r="AD20" s="105"/>
      <c r="AE20" s="101" t="str">
        <f t="shared" si="0"/>
        <v>B2</v>
      </c>
      <c r="AF20" s="102"/>
      <c r="AG20" s="102"/>
      <c r="AH20" s="103"/>
      <c r="AI20" s="25"/>
    </row>
    <row r="21" spans="1:35" ht="15" thickBot="1" x14ac:dyDescent="0.35">
      <c r="A21" s="21">
        <f t="shared" si="2"/>
        <v>12</v>
      </c>
      <c r="B21" s="112" t="str">
        <f>B20</f>
        <v>C</v>
      </c>
      <c r="C21" s="112"/>
      <c r="D21" s="113" t="str">
        <f>IF(ISBLANK('Einführung &amp; Erklärung'!E15),"",D20+'Einführung &amp; Erklärung'!E15)</f>
        <v/>
      </c>
      <c r="E21" s="89"/>
      <c r="F21" s="90"/>
      <c r="G21" s="100" t="str">
        <f>P14</f>
        <v>C2</v>
      </c>
      <c r="H21" s="59"/>
      <c r="I21" s="59"/>
      <c r="J21" s="59"/>
      <c r="K21" s="59"/>
      <c r="L21" s="59"/>
      <c r="M21" s="59"/>
      <c r="N21" s="59"/>
      <c r="O21" s="3" t="s">
        <v>10</v>
      </c>
      <c r="P21" s="59" t="str">
        <f>P15</f>
        <v>C4</v>
      </c>
      <c r="Q21" s="59"/>
      <c r="R21" s="59"/>
      <c r="S21" s="59"/>
      <c r="T21" s="59"/>
      <c r="U21" s="59"/>
      <c r="V21" s="59"/>
      <c r="W21" s="60"/>
      <c r="X21" s="98"/>
      <c r="Y21" s="99"/>
      <c r="Z21" s="99"/>
      <c r="AA21" s="3" t="s">
        <v>11</v>
      </c>
      <c r="AB21" s="99"/>
      <c r="AC21" s="99"/>
      <c r="AD21" s="99"/>
      <c r="AE21" s="100" t="str">
        <f t="shared" si="0"/>
        <v>C3</v>
      </c>
      <c r="AF21" s="59"/>
      <c r="AG21" s="59"/>
      <c r="AH21" s="60"/>
      <c r="AI21" s="22"/>
    </row>
    <row r="22" spans="1:35" x14ac:dyDescent="0.3">
      <c r="A22" s="23">
        <f t="shared" si="2"/>
        <v>13</v>
      </c>
      <c r="B22" s="121" t="str">
        <f>B17</f>
        <v>A</v>
      </c>
      <c r="C22" s="121"/>
      <c r="D22" s="111" t="str">
        <f>IF(ISBLANK('Einführung &amp; Erklärung'!E15),"",D21+'Einführung &amp; Erklärung'!E15)</f>
        <v/>
      </c>
      <c r="E22" s="63"/>
      <c r="F22" s="52"/>
      <c r="G22" s="101" t="str">
        <f>G11</f>
        <v>A3</v>
      </c>
      <c r="H22" s="102"/>
      <c r="I22" s="102"/>
      <c r="J22" s="102"/>
      <c r="K22" s="102"/>
      <c r="L22" s="102"/>
      <c r="M22" s="102"/>
      <c r="N22" s="102"/>
      <c r="O22" s="24" t="s">
        <v>10</v>
      </c>
      <c r="P22" s="102" t="str">
        <f>G10</f>
        <v>P</v>
      </c>
      <c r="Q22" s="102"/>
      <c r="R22" s="102"/>
      <c r="S22" s="102"/>
      <c r="T22" s="102"/>
      <c r="U22" s="102"/>
      <c r="V22" s="102"/>
      <c r="W22" s="103"/>
      <c r="X22" s="104"/>
      <c r="Y22" s="105"/>
      <c r="Z22" s="105"/>
      <c r="AA22" s="24" t="s">
        <v>11</v>
      </c>
      <c r="AB22" s="105"/>
      <c r="AC22" s="105"/>
      <c r="AD22" s="105"/>
      <c r="AE22" s="101" t="str">
        <f t="shared" si="0"/>
        <v>C2</v>
      </c>
      <c r="AF22" s="102"/>
      <c r="AG22" s="102"/>
      <c r="AH22" s="103"/>
      <c r="AI22" s="25"/>
    </row>
    <row r="23" spans="1:35" ht="15" thickBot="1" x14ac:dyDescent="0.35">
      <c r="A23" s="20">
        <f t="shared" si="2"/>
        <v>14</v>
      </c>
      <c r="B23" s="112" t="str">
        <f>B22</f>
        <v>A</v>
      </c>
      <c r="C23" s="112"/>
      <c r="D23" s="113" t="str">
        <f>IF(ISBLANK('Einführung &amp; Erklärung'!E17),"",D22+'Einführung &amp; Erklärung'!E17)</f>
        <v/>
      </c>
      <c r="E23" s="89"/>
      <c r="F23" s="90"/>
      <c r="G23" s="100" t="str">
        <f>P10</f>
        <v>A2</v>
      </c>
      <c r="H23" s="59"/>
      <c r="I23" s="59"/>
      <c r="J23" s="59"/>
      <c r="K23" s="59"/>
      <c r="L23" s="59"/>
      <c r="M23" s="59"/>
      <c r="N23" s="59"/>
      <c r="O23" s="3" t="s">
        <v>10</v>
      </c>
      <c r="P23" s="59" t="str">
        <f>P11</f>
        <v>A4</v>
      </c>
      <c r="Q23" s="59"/>
      <c r="R23" s="59"/>
      <c r="S23" s="59"/>
      <c r="T23" s="59"/>
      <c r="U23" s="59"/>
      <c r="V23" s="59"/>
      <c r="W23" s="60"/>
      <c r="X23" s="98"/>
      <c r="Y23" s="99"/>
      <c r="Z23" s="99"/>
      <c r="AA23" s="3" t="s">
        <v>11</v>
      </c>
      <c r="AB23" s="99"/>
      <c r="AC23" s="99"/>
      <c r="AD23" s="99"/>
      <c r="AE23" s="100" t="str">
        <f t="shared" si="0"/>
        <v>A3</v>
      </c>
      <c r="AF23" s="59"/>
      <c r="AG23" s="59"/>
      <c r="AH23" s="60"/>
      <c r="AI23" s="22"/>
    </row>
    <row r="24" spans="1:35" x14ac:dyDescent="0.3">
      <c r="A24" s="23">
        <f t="shared" si="2"/>
        <v>15</v>
      </c>
      <c r="B24" s="121" t="str">
        <f>B19</f>
        <v>B</v>
      </c>
      <c r="C24" s="121"/>
      <c r="D24" s="111" t="str">
        <f>IF(ISBLANK('Einführung &amp; Erklärung'!E17),"",D23+'Einführung &amp; Erklärung'!E17)</f>
        <v/>
      </c>
      <c r="E24" s="63"/>
      <c r="F24" s="52"/>
      <c r="G24" s="101" t="str">
        <f>G13</f>
        <v>B3</v>
      </c>
      <c r="H24" s="102"/>
      <c r="I24" s="102"/>
      <c r="J24" s="102"/>
      <c r="K24" s="102"/>
      <c r="L24" s="102"/>
      <c r="M24" s="102"/>
      <c r="N24" s="102"/>
      <c r="O24" s="24" t="s">
        <v>10</v>
      </c>
      <c r="P24" s="102" t="str">
        <f>G12</f>
        <v>B1</v>
      </c>
      <c r="Q24" s="102"/>
      <c r="R24" s="102"/>
      <c r="S24" s="102"/>
      <c r="T24" s="102"/>
      <c r="U24" s="102"/>
      <c r="V24" s="102"/>
      <c r="W24" s="103"/>
      <c r="X24" s="104"/>
      <c r="Y24" s="105"/>
      <c r="Z24" s="105"/>
      <c r="AA24" s="24" t="s">
        <v>11</v>
      </c>
      <c r="AB24" s="105"/>
      <c r="AC24" s="105"/>
      <c r="AD24" s="105"/>
      <c r="AE24" s="101" t="str">
        <f t="shared" si="0"/>
        <v>A2</v>
      </c>
      <c r="AF24" s="102"/>
      <c r="AG24" s="102"/>
      <c r="AH24" s="103"/>
      <c r="AI24" s="25"/>
    </row>
    <row r="25" spans="1:35" ht="15" thickBot="1" x14ac:dyDescent="0.35">
      <c r="A25" s="20">
        <f t="shared" si="2"/>
        <v>16</v>
      </c>
      <c r="B25" s="112" t="str">
        <f>B24</f>
        <v>B</v>
      </c>
      <c r="C25" s="112"/>
      <c r="D25" s="113" t="str">
        <f>IF(ISBLANK('Einführung &amp; Erklärung'!E19),"",D24+'Einführung &amp; Erklärung'!E19)</f>
        <v/>
      </c>
      <c r="E25" s="89"/>
      <c r="F25" s="90"/>
      <c r="G25" s="100" t="str">
        <f>P12</f>
        <v>B2</v>
      </c>
      <c r="H25" s="59"/>
      <c r="I25" s="59"/>
      <c r="J25" s="59"/>
      <c r="K25" s="59"/>
      <c r="L25" s="59"/>
      <c r="M25" s="59"/>
      <c r="N25" s="59"/>
      <c r="O25" s="3" t="s">
        <v>10</v>
      </c>
      <c r="P25" s="59" t="str">
        <f>P13</f>
        <v>B4</v>
      </c>
      <c r="Q25" s="59"/>
      <c r="R25" s="59"/>
      <c r="S25" s="59"/>
      <c r="T25" s="59"/>
      <c r="U25" s="59"/>
      <c r="V25" s="59"/>
      <c r="W25" s="60"/>
      <c r="X25" s="98"/>
      <c r="Y25" s="99"/>
      <c r="Z25" s="99"/>
      <c r="AA25" s="3" t="s">
        <v>11</v>
      </c>
      <c r="AB25" s="99"/>
      <c r="AC25" s="99"/>
      <c r="AD25" s="99"/>
      <c r="AE25" s="100" t="str">
        <f t="shared" si="0"/>
        <v>B3</v>
      </c>
      <c r="AF25" s="59"/>
      <c r="AG25" s="59"/>
      <c r="AH25" s="60"/>
      <c r="AI25" s="22"/>
    </row>
    <row r="26" spans="1:35" x14ac:dyDescent="0.3">
      <c r="A26" s="23">
        <f t="shared" si="2"/>
        <v>17</v>
      </c>
      <c r="B26" s="121" t="str">
        <f>B15</f>
        <v>C</v>
      </c>
      <c r="C26" s="121"/>
      <c r="D26" s="111" t="str">
        <f>IF(ISBLANK('Einführung &amp; Erklärung'!E19),"",D25+'Einführung &amp; Erklärung'!E19)</f>
        <v/>
      </c>
      <c r="E26" s="63"/>
      <c r="F26" s="52"/>
      <c r="G26" s="101" t="str">
        <f>P15</f>
        <v>C4</v>
      </c>
      <c r="H26" s="102"/>
      <c r="I26" s="102"/>
      <c r="J26" s="102"/>
      <c r="K26" s="102"/>
      <c r="L26" s="102"/>
      <c r="M26" s="102"/>
      <c r="N26" s="102"/>
      <c r="O26" s="24" t="s">
        <v>10</v>
      </c>
      <c r="P26" s="102" t="str">
        <f>G14</f>
        <v>C1</v>
      </c>
      <c r="Q26" s="102"/>
      <c r="R26" s="102"/>
      <c r="S26" s="102"/>
      <c r="T26" s="102"/>
      <c r="U26" s="102"/>
      <c r="V26" s="102"/>
      <c r="W26" s="103"/>
      <c r="X26" s="104"/>
      <c r="Y26" s="105"/>
      <c r="Z26" s="105"/>
      <c r="AA26" s="24" t="s">
        <v>11</v>
      </c>
      <c r="AB26" s="105"/>
      <c r="AC26" s="105"/>
      <c r="AD26" s="105"/>
      <c r="AE26" s="101" t="str">
        <f t="shared" si="0"/>
        <v>B2</v>
      </c>
      <c r="AF26" s="102"/>
      <c r="AG26" s="102"/>
      <c r="AH26" s="103"/>
      <c r="AI26" s="25"/>
    </row>
    <row r="27" spans="1:35" ht="15" thickBot="1" x14ac:dyDescent="0.35">
      <c r="A27" s="21">
        <f t="shared" si="2"/>
        <v>18</v>
      </c>
      <c r="B27" s="112" t="str">
        <f>B26</f>
        <v>C</v>
      </c>
      <c r="C27" s="112"/>
      <c r="D27" s="113" t="str">
        <f>IF(ISBLANK('Einführung &amp; Erklärung'!E19),"",D25+'Einführung &amp; Erklärung'!E19)</f>
        <v/>
      </c>
      <c r="E27" s="89"/>
      <c r="F27" s="90"/>
      <c r="G27" s="100" t="str">
        <f>P14</f>
        <v>C2</v>
      </c>
      <c r="H27" s="59"/>
      <c r="I27" s="59"/>
      <c r="J27" s="59"/>
      <c r="K27" s="59"/>
      <c r="L27" s="59"/>
      <c r="M27" s="59"/>
      <c r="N27" s="59"/>
      <c r="O27" s="3" t="s">
        <v>10</v>
      </c>
      <c r="P27" s="59" t="str">
        <f>G15</f>
        <v>C3</v>
      </c>
      <c r="Q27" s="59"/>
      <c r="R27" s="59"/>
      <c r="S27" s="59"/>
      <c r="T27" s="59"/>
      <c r="U27" s="59"/>
      <c r="V27" s="59"/>
      <c r="W27" s="60"/>
      <c r="X27" s="98"/>
      <c r="Y27" s="99"/>
      <c r="Z27" s="99"/>
      <c r="AA27" s="3" t="s">
        <v>11</v>
      </c>
      <c r="AB27" s="99"/>
      <c r="AC27" s="99"/>
      <c r="AD27" s="99"/>
      <c r="AE27" s="100" t="str">
        <f t="shared" si="0"/>
        <v>C4</v>
      </c>
      <c r="AF27" s="59"/>
      <c r="AG27" s="59"/>
      <c r="AH27" s="60"/>
      <c r="AI27" s="22"/>
    </row>
    <row r="28" spans="1:35" ht="15" thickBot="1" x14ac:dyDescent="0.35">
      <c r="D28" s="26"/>
    </row>
    <row r="29" spans="1:35" ht="15" thickBot="1" x14ac:dyDescent="0.35">
      <c r="A29" s="83" t="str">
        <f>A3</f>
        <v>Gruppe A</v>
      </c>
      <c r="B29" s="84"/>
      <c r="C29" s="84"/>
      <c r="D29" s="84"/>
      <c r="E29" s="84"/>
      <c r="F29" s="85"/>
      <c r="G29" s="75" t="s">
        <v>15</v>
      </c>
      <c r="H29" s="82"/>
      <c r="I29" s="75" t="s">
        <v>28</v>
      </c>
      <c r="J29" s="77"/>
      <c r="K29" s="83" t="s">
        <v>27</v>
      </c>
      <c r="L29" s="84"/>
      <c r="M29" s="84"/>
      <c r="N29" s="84"/>
      <c r="O29" s="85"/>
      <c r="P29" s="81" t="s">
        <v>16</v>
      </c>
      <c r="Q29" s="77"/>
      <c r="S29" s="75" t="str">
        <f>M3</f>
        <v>Gruppe B</v>
      </c>
      <c r="T29" s="76"/>
      <c r="U29" s="76"/>
      <c r="V29" s="76"/>
      <c r="W29" s="76"/>
      <c r="X29" s="77"/>
      <c r="Y29" s="75" t="s">
        <v>15</v>
      </c>
      <c r="Z29" s="82"/>
      <c r="AA29" s="75" t="str">
        <f>I29</f>
        <v>Siege</v>
      </c>
      <c r="AB29" s="77"/>
      <c r="AC29" s="83" t="str">
        <f>K29</f>
        <v>Treffer</v>
      </c>
      <c r="AD29" s="84"/>
      <c r="AE29" s="84"/>
      <c r="AF29" s="84"/>
      <c r="AG29" s="85"/>
      <c r="AH29" s="81" t="s">
        <v>16</v>
      </c>
      <c r="AI29" s="77"/>
    </row>
    <row r="30" spans="1:35" x14ac:dyDescent="0.3">
      <c r="A30" s="29"/>
      <c r="B30" s="63" t="str">
        <f>B4</f>
        <v>P</v>
      </c>
      <c r="C30" s="63"/>
      <c r="D30" s="63"/>
      <c r="E30" s="63"/>
      <c r="F30" s="64"/>
      <c r="G30" s="65">
        <f ca="1">SUM(SUMIF($G$10:$N$27,B30,$AO$10:$AO$27),SUMIF($P$10:$W$27,B30,$AQ$10:$AQ$27))</f>
        <v>0</v>
      </c>
      <c r="H30" s="52"/>
      <c r="I30" s="65">
        <f ca="1">SUM(SUMIF($G$10:$N$27,B30,$AK$10:$AK$27),SUMIF($P$10:$W$27,B30,$AM$10:$AM$27))</f>
        <v>0</v>
      </c>
      <c r="J30" s="52"/>
      <c r="K30" s="65">
        <f ca="1">SUM(SUMIF($G$10:$N$27,B30,$X$10:$Z$27),SUMIF($P$10:$W$27,B30,$AB$10:$AD$27))</f>
        <v>0</v>
      </c>
      <c r="L30" s="52"/>
      <c r="M30" s="1" t="s">
        <v>11</v>
      </c>
      <c r="N30" s="66">
        <f ca="1">SUM(SUMIF($P$10:$W$27,B30,$X$10:$Z$27),SUMIF($G$10:$N$27,B27,$AB$10:$AD$27))</f>
        <v>0</v>
      </c>
      <c r="O30" s="64"/>
      <c r="P30" s="67">
        <f ca="1">K30-N30</f>
        <v>0</v>
      </c>
      <c r="Q30" s="68"/>
      <c r="S30" s="29"/>
      <c r="T30" s="63" t="str">
        <f>N4</f>
        <v>B1</v>
      </c>
      <c r="U30" s="63"/>
      <c r="V30" s="63"/>
      <c r="W30" s="63"/>
      <c r="X30" s="64"/>
      <c r="Y30" s="65">
        <f ca="1">SUM(SUMIF($G$10:$N$27,T30,$AO$10:$AO$27),SUMIF($P$10:$W$27,T30,$AQ$10:$AQ$27))</f>
        <v>0</v>
      </c>
      <c r="Z30" s="52"/>
      <c r="AA30" s="65">
        <f ca="1">SUM(SUMIF($G$10:$N$27,T30,$AK$10:$AK$27),SUMIF($P$10:$W$27,T30,$AM$10:$AM$27))</f>
        <v>0</v>
      </c>
      <c r="AB30" s="52"/>
      <c r="AC30" s="65">
        <f ca="1">SUM(SUMIF($G$10:$N$27,T30,$X$10:$Z$27),SUMIF($P$10:$W$27,T30,$AB$10:$AD$27))</f>
        <v>0</v>
      </c>
      <c r="AD30" s="52"/>
      <c r="AE30" s="1" t="s">
        <v>11</v>
      </c>
      <c r="AF30" s="66">
        <f ca="1">SUM(SUMIF($P$10:$W$27,T30,$X$10:$Z$27),SUMIF($G$10:$N$27,T27,$AB$10:$AD$27))</f>
        <v>0</v>
      </c>
      <c r="AG30" s="64"/>
      <c r="AH30" s="67">
        <f ca="1">AC30-AF30</f>
        <v>0</v>
      </c>
      <c r="AI30" s="68"/>
    </row>
    <row r="31" spans="1:35" x14ac:dyDescent="0.3">
      <c r="A31" s="30"/>
      <c r="B31" s="86" t="str">
        <f>B5</f>
        <v>A2</v>
      </c>
      <c r="C31" s="86"/>
      <c r="D31" s="86"/>
      <c r="E31" s="86"/>
      <c r="F31" s="71"/>
      <c r="G31" s="69">
        <f ca="1">SUM(SUMIF($G$10:$N$27,B31,$AO$10:$AO$27),SUMIF($P$10:$W$27,B31,$AQ$10:$AQ$27))</f>
        <v>0</v>
      </c>
      <c r="H31" s="55"/>
      <c r="I31" s="69">
        <f ca="1">SUM(SUMIF($G$10:$N$27,B31,$AK$10:$AK$27),SUMIF($P$10:$W$27,B31,$AM$10:$AM$27))</f>
        <v>0</v>
      </c>
      <c r="J31" s="55"/>
      <c r="K31" s="69">
        <f ca="1">SUM(SUMIF($G$10:$N$27,B31,$X$10:$Z$27),SUMIF($P$10:$W$27,B31,$AB$10:$AD$27))</f>
        <v>0</v>
      </c>
      <c r="L31" s="55"/>
      <c r="M31" s="2" t="s">
        <v>11</v>
      </c>
      <c r="N31" s="70">
        <f ca="1">SUM(SUMIF($P$10:$W$27,B31,$X$10:$Z$27),SUMIF($G$10:$N$27,B28,$AB$10:$AD$27))</f>
        <v>0</v>
      </c>
      <c r="O31" s="71"/>
      <c r="P31" s="72">
        <f ca="1">K31-N31</f>
        <v>0</v>
      </c>
      <c r="Q31" s="73"/>
      <c r="S31" s="30"/>
      <c r="T31" s="86" t="str">
        <f>N5</f>
        <v>B2</v>
      </c>
      <c r="U31" s="86"/>
      <c r="V31" s="86"/>
      <c r="W31" s="86"/>
      <c r="X31" s="71"/>
      <c r="Y31" s="69">
        <f ca="1">SUM(SUMIF($G$10:$N$27,T31,$AO$10:$AO$27),SUMIF($P$10:$W$27,T31,$AQ$10:$AQ$27))</f>
        <v>0</v>
      </c>
      <c r="Z31" s="55"/>
      <c r="AA31" s="69">
        <f ca="1">SUM(SUMIF($G$10:$N$27,T31,$AK$10:$AK$27),SUMIF($P$10:$W$27,T31,$AM$10:$AM$27))</f>
        <v>0</v>
      </c>
      <c r="AB31" s="55"/>
      <c r="AC31" s="69">
        <f ca="1">SUM(SUMIF($G$10:$N$27,T31,$X$10:$Z$27),SUMIF($P$10:$W$27,T31,$AB$10:$AD$27))</f>
        <v>0</v>
      </c>
      <c r="AD31" s="55"/>
      <c r="AE31" s="2" t="s">
        <v>11</v>
      </c>
      <c r="AF31" s="70">
        <f ca="1">SUM(SUMIF($P$10:$W$27,T31,$X$10:$Z$27),SUMIF($G$10:$N$27,T28,$AB$10:$AD$27))</f>
        <v>0</v>
      </c>
      <c r="AG31" s="71"/>
      <c r="AH31" s="72">
        <f ca="1">AC31-AF31</f>
        <v>0</v>
      </c>
      <c r="AI31" s="73"/>
    </row>
    <row r="32" spans="1:35" x14ac:dyDescent="0.3">
      <c r="A32" s="30"/>
      <c r="B32" s="86" t="str">
        <f>B6</f>
        <v>A3</v>
      </c>
      <c r="C32" s="86"/>
      <c r="D32" s="86"/>
      <c r="E32" s="86"/>
      <c r="F32" s="71"/>
      <c r="G32" s="69">
        <f ca="1">SUM(SUMIF($G$10:$N$27,B32,$AO$10:$AO$27),SUMIF($P$10:$W$27,B32,$AQ$10:$AQ$27))</f>
        <v>0</v>
      </c>
      <c r="H32" s="55"/>
      <c r="I32" s="69">
        <f ca="1">SUM(SUMIF($G$10:$N$27,B32,$AK$10:$AK$27),SUMIF($P$10:$W$27,B32,$AM$10:$AM$27))</f>
        <v>0</v>
      </c>
      <c r="J32" s="55"/>
      <c r="K32" s="69">
        <f ca="1">SUM(SUMIF($G$10:$N$27,B32,$X$10:$Z$27),SUMIF($P$10:$W$27,B32,$AB$10:$AD$27))</f>
        <v>0</v>
      </c>
      <c r="L32" s="55"/>
      <c r="M32" s="2" t="s">
        <v>11</v>
      </c>
      <c r="N32" s="70">
        <f ca="1">SUM(SUMIF($P$10:$W$27,B32,$X$10:$Z$27),SUMIF($G$10:$N$27,B29,$AB$10:$AD$27))</f>
        <v>0</v>
      </c>
      <c r="O32" s="71"/>
      <c r="P32" s="72">
        <f ca="1">K32-N32</f>
        <v>0</v>
      </c>
      <c r="Q32" s="73"/>
      <c r="S32" s="30"/>
      <c r="T32" s="86" t="str">
        <f>N6</f>
        <v>B3</v>
      </c>
      <c r="U32" s="86"/>
      <c r="V32" s="86"/>
      <c r="W32" s="86"/>
      <c r="X32" s="71"/>
      <c r="Y32" s="69">
        <f ca="1">SUM(SUMIF($G$10:$N$27,T32,$AO$10:$AO$27),SUMIF($P$10:$W$27,T32,$AQ$10:$AQ$27))</f>
        <v>0</v>
      </c>
      <c r="Z32" s="55"/>
      <c r="AA32" s="69">
        <f ca="1">SUM(SUMIF($G$10:$N$27,T32,$AK$10:$AK$27),SUMIF($P$10:$W$27,T32,$AM$10:$AM$27))</f>
        <v>0</v>
      </c>
      <c r="AB32" s="55"/>
      <c r="AC32" s="69">
        <f ca="1">SUM(SUMIF($G$10:$N$27,T32,$X$10:$Z$27),SUMIF($P$10:$W$27,T32,$AB$10:$AD$27))</f>
        <v>0</v>
      </c>
      <c r="AD32" s="55"/>
      <c r="AE32" s="2" t="s">
        <v>11</v>
      </c>
      <c r="AF32" s="70">
        <f ca="1">SUM(SUMIF($P$10:$W$27,T32,$X$10:$Z$27),SUMIF($G$10:$N$27,T29,$AB$10:$AD$27))</f>
        <v>0</v>
      </c>
      <c r="AG32" s="71"/>
      <c r="AH32" s="72">
        <f ca="1">AC32-AF32</f>
        <v>0</v>
      </c>
      <c r="AI32" s="73"/>
    </row>
    <row r="33" spans="1:36" ht="15" thickBot="1" x14ac:dyDescent="0.35">
      <c r="A33" s="31"/>
      <c r="B33" s="140" t="str">
        <f>B7</f>
        <v>A4</v>
      </c>
      <c r="C33" s="140"/>
      <c r="D33" s="140"/>
      <c r="E33" s="140"/>
      <c r="F33" s="141"/>
      <c r="G33" s="106">
        <f ca="1">SUM(SUMIF($G$10:$N$27,B33,$AO$10:$AO$27),SUMIF($P$10:$W$27,B33,$AQ$10:$AQ$27))</f>
        <v>0</v>
      </c>
      <c r="H33" s="58"/>
      <c r="I33" s="106">
        <f ca="1">SUM(SUMIF($G$10:$N$27,B33,$AK$10:$AK$27),SUMIF($P$10:$W$27,B33,$AM$10:$AM$27))</f>
        <v>0</v>
      </c>
      <c r="J33" s="58"/>
      <c r="K33" s="106">
        <f ca="1">SUM(SUMIF($G$10:$N$27,B33,$X$10:$Z$27),SUMIF($P$10:$W$27,B33,$AB$10:$AD$27))</f>
        <v>0</v>
      </c>
      <c r="L33" s="58"/>
      <c r="M33" s="3" t="s">
        <v>11</v>
      </c>
      <c r="N33" s="107">
        <f ca="1">SUM(SUMIF($P$10:$W$27,B33,$X$10:$Z$27),SUMIF($G$10:$N$27,B30,$AB$10:$AD$27))</f>
        <v>0</v>
      </c>
      <c r="O33" s="90"/>
      <c r="P33" s="108">
        <f ca="1">K33-N33</f>
        <v>0</v>
      </c>
      <c r="Q33" s="109"/>
      <c r="S33" s="31"/>
      <c r="T33" s="140" t="str">
        <f>N7</f>
        <v>B4</v>
      </c>
      <c r="U33" s="140"/>
      <c r="V33" s="140"/>
      <c r="W33" s="140"/>
      <c r="X33" s="141"/>
      <c r="Y33" s="106">
        <f ca="1">SUM(SUMIF($G$10:$N$27,T33,$AO$10:$AO$27),SUMIF($P$10:$W$27,T33,$AQ$10:$AQ$27))</f>
        <v>0</v>
      </c>
      <c r="Z33" s="58"/>
      <c r="AA33" s="106">
        <f ca="1">SUM(SUMIF($G$10:$N$27,T33,$AK$10:$AK$27),SUMIF($P$10:$W$27,T33,$AM$10:$AM$27))</f>
        <v>0</v>
      </c>
      <c r="AB33" s="58"/>
      <c r="AC33" s="106">
        <f ca="1">SUM(SUMIF($G$10:$N$27,T33,$X$10:$Z$27),SUMIF($P$10:$W$27,T33,$AB$10:$AD$27))</f>
        <v>0</v>
      </c>
      <c r="AD33" s="58"/>
      <c r="AE33" s="3" t="s">
        <v>11</v>
      </c>
      <c r="AF33" s="107">
        <f ca="1">SUM(SUMIF($P$10:$W$27,T33,$X$10:$Z$27),SUMIF($G$10:$N$27,T30,$AB$10:$AD$27))</f>
        <v>0</v>
      </c>
      <c r="AG33" s="90"/>
      <c r="AH33" s="108">
        <f ca="1">AC33-AF33</f>
        <v>0</v>
      </c>
      <c r="AI33" s="109"/>
    </row>
    <row r="34" spans="1:36" ht="15" thickBot="1" x14ac:dyDescent="0.35"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6" ht="15" thickBot="1" x14ac:dyDescent="0.35">
      <c r="G35" s="83" t="str">
        <f>Y3</f>
        <v>Gruppe C</v>
      </c>
      <c r="H35" s="83"/>
      <c r="I35" s="83"/>
      <c r="J35" s="83"/>
      <c r="K35" s="83"/>
      <c r="L35" s="83"/>
      <c r="M35" s="75" t="s">
        <v>15</v>
      </c>
      <c r="N35" s="82"/>
      <c r="O35" s="75" t="str">
        <f>I29</f>
        <v>Siege</v>
      </c>
      <c r="P35" s="77"/>
      <c r="Q35" s="83" t="str">
        <f>AC29</f>
        <v>Treffer</v>
      </c>
      <c r="R35" s="84"/>
      <c r="S35" s="84"/>
      <c r="T35" s="84"/>
      <c r="U35" s="85"/>
      <c r="V35" s="81" t="s">
        <v>16</v>
      </c>
      <c r="W35" s="77"/>
      <c r="X35"/>
      <c r="Y35"/>
      <c r="Z35"/>
      <c r="AA35"/>
      <c r="AB35"/>
      <c r="AC35"/>
      <c r="AD35"/>
      <c r="AE35"/>
      <c r="AF35"/>
      <c r="AG35"/>
      <c r="AH35"/>
      <c r="AI35"/>
    </row>
    <row r="36" spans="1:36" x14ac:dyDescent="0.3">
      <c r="G36" s="29"/>
      <c r="H36" s="63" t="str">
        <f>Z4</f>
        <v>C1</v>
      </c>
      <c r="I36" s="63"/>
      <c r="J36" s="63"/>
      <c r="K36" s="63"/>
      <c r="L36" s="64"/>
      <c r="M36" s="65">
        <f ca="1">SUM(SUMIF($G$10:$N$27,H36,$AO$10:$AO$27),SUMIF($P$10:$W$27,H36,$AQ$10:$AQ$27))</f>
        <v>0</v>
      </c>
      <c r="N36" s="52"/>
      <c r="O36" s="65">
        <f ca="1">SUM(SUMIF($G$10:$N$27,H36,$AK$10:$AK$27),SUMIF($P$10:$W$27,H36,$AM$10:$AM$27))</f>
        <v>0</v>
      </c>
      <c r="P36" s="52"/>
      <c r="Q36" s="65">
        <f ca="1">SUM(SUMIF($G$10:$N$27,H36,$X$10:$Z$27),SUMIF($P$10:$W$27,H36,$AB$10:$AD$27))</f>
        <v>0</v>
      </c>
      <c r="R36" s="52"/>
      <c r="S36" s="1" t="s">
        <v>11</v>
      </c>
      <c r="T36" s="66">
        <f ca="1">SUM(SUMIF($P$10:$W$27,H36,$X$10:$Z$27),SUMIF($G$10:$N$27,H33,$AB$10:$AD$27))</f>
        <v>0</v>
      </c>
      <c r="U36" s="64"/>
      <c r="V36" s="67">
        <f ca="1">Q36-T36</f>
        <v>0</v>
      </c>
      <c r="W36" s="68"/>
      <c r="X36"/>
      <c r="Y36"/>
      <c r="Z36"/>
      <c r="AA36"/>
      <c r="AB36"/>
      <c r="AC36"/>
      <c r="AD36"/>
      <c r="AE36"/>
      <c r="AF36"/>
      <c r="AG36"/>
      <c r="AH36"/>
      <c r="AI36"/>
    </row>
    <row r="37" spans="1:36" x14ac:dyDescent="0.3">
      <c r="G37" s="30"/>
      <c r="H37" s="86" t="str">
        <f>Z5</f>
        <v>C2</v>
      </c>
      <c r="I37" s="86"/>
      <c r="J37" s="86"/>
      <c r="K37" s="86"/>
      <c r="L37" s="71"/>
      <c r="M37" s="69">
        <f ca="1">SUM(SUMIF($G$10:$N$27,H37,$AO$10:$AO$27),SUMIF($P$10:$W$27,H37,$AQ$10:$AQ$27))</f>
        <v>0</v>
      </c>
      <c r="N37" s="55"/>
      <c r="O37" s="69">
        <f ca="1">SUM(SUMIF($G$10:$N$27,H37,$AK$10:$AK$27),SUMIF($P$10:$W$27,H37,$AM$10:$AM$27))</f>
        <v>0</v>
      </c>
      <c r="P37" s="55"/>
      <c r="Q37" s="69">
        <f ca="1">SUM(SUMIF($G$10:$N$27,H37,$X$10:$Z$27),SUMIF($P$10:$W$27,H37,$AB$10:$AD$27))</f>
        <v>0</v>
      </c>
      <c r="R37" s="55"/>
      <c r="S37" s="2" t="s">
        <v>11</v>
      </c>
      <c r="T37" s="70">
        <f ca="1">SUM(SUMIF($P$10:$W$27,H37,$X$10:$Z$27),SUMIF($G$10:$N$27,H34,$AB$10:$AD$27))</f>
        <v>0</v>
      </c>
      <c r="U37" s="71"/>
      <c r="V37" s="72">
        <f ca="1">Q37-T37</f>
        <v>0</v>
      </c>
      <c r="W37" s="73"/>
      <c r="X37"/>
      <c r="Y37"/>
      <c r="Z37"/>
      <c r="AA37"/>
      <c r="AB37"/>
      <c r="AC37"/>
      <c r="AD37"/>
      <c r="AE37"/>
      <c r="AF37"/>
      <c r="AG37"/>
      <c r="AH37"/>
      <c r="AI37"/>
    </row>
    <row r="38" spans="1:36" x14ac:dyDescent="0.3">
      <c r="G38" s="30"/>
      <c r="H38" s="86" t="str">
        <f>Z6</f>
        <v>C3</v>
      </c>
      <c r="I38" s="86"/>
      <c r="J38" s="86"/>
      <c r="K38" s="86"/>
      <c r="L38" s="71"/>
      <c r="M38" s="69">
        <f ca="1">SUM(SUMIF($G$10:$N$27,H38,$AO$10:$AO$27),SUMIF($P$10:$W$27,H38,$AQ$10:$AQ$27))</f>
        <v>0</v>
      </c>
      <c r="N38" s="55"/>
      <c r="O38" s="69">
        <f ca="1">SUM(SUMIF($G$10:$N$27,H38,$AK$10:$AK$27),SUMIF($P$10:$W$27,H38,$AM$10:$AM$27))</f>
        <v>0</v>
      </c>
      <c r="P38" s="55"/>
      <c r="Q38" s="69">
        <f ca="1">SUM(SUMIF($G$10:$N$27,H38,$X$10:$Z$27),SUMIF($P$10:$W$27,H38,$AB$10:$AD$27))</f>
        <v>0</v>
      </c>
      <c r="R38" s="55"/>
      <c r="S38" s="2" t="s">
        <v>11</v>
      </c>
      <c r="T38" s="70">
        <f ca="1">SUM(SUMIF($P$10:$W$27,H38,$X$10:$Z$27),SUMIF($G$10:$N$27,H35,$AB$10:$AD$27))</f>
        <v>0</v>
      </c>
      <c r="U38" s="71"/>
      <c r="V38" s="72">
        <f ca="1">Q38-T38</f>
        <v>0</v>
      </c>
      <c r="W38" s="73"/>
      <c r="X38"/>
      <c r="Y38"/>
      <c r="Z38"/>
      <c r="AA38"/>
      <c r="AB38"/>
      <c r="AC38"/>
      <c r="AD38"/>
      <c r="AE38"/>
      <c r="AF38"/>
      <c r="AG38"/>
      <c r="AH38"/>
      <c r="AI38"/>
    </row>
    <row r="39" spans="1:36" ht="15" thickBot="1" x14ac:dyDescent="0.35">
      <c r="G39" s="31"/>
      <c r="H39" s="140" t="str">
        <f>Z7</f>
        <v>C4</v>
      </c>
      <c r="I39" s="140"/>
      <c r="J39" s="140"/>
      <c r="K39" s="140"/>
      <c r="L39" s="141"/>
      <c r="M39" s="106">
        <f ca="1">SUM(SUMIF($G$10:$N$27,H39,$AO$10:$AO$27),SUMIF($P$10:$W$27,H39,$AQ$10:$AQ$27))</f>
        <v>0</v>
      </c>
      <c r="N39" s="58"/>
      <c r="O39" s="106">
        <f ca="1">SUM(SUMIF($G$10:$N$27,H39,$AK$10:$AK$27),SUMIF($P$10:$W$27,H39,$AM$10:$AM$27))</f>
        <v>0</v>
      </c>
      <c r="P39" s="58"/>
      <c r="Q39" s="106">
        <f ca="1">SUM(SUMIF($G$10:$N$27,H39,$X$10:$Z$27),SUMIF($P$10:$W$27,H39,$AB$10:$AD$27))</f>
        <v>0</v>
      </c>
      <c r="R39" s="58"/>
      <c r="S39" s="3" t="s">
        <v>11</v>
      </c>
      <c r="T39" s="107">
        <f ca="1">SUM(SUMIF($P$10:$W$27,H39,$X$10:$Z$27),SUMIF($G$10:$N$27,H36,$AB$10:$AD$27))</f>
        <v>0</v>
      </c>
      <c r="U39" s="90"/>
      <c r="V39" s="108">
        <f ca="1">Q39-T39</f>
        <v>0</v>
      </c>
      <c r="W39" s="109"/>
      <c r="X39"/>
      <c r="Y39"/>
      <c r="Z39"/>
      <c r="AA39"/>
      <c r="AB39"/>
      <c r="AC39"/>
      <c r="AD39"/>
      <c r="AE39"/>
      <c r="AF39"/>
      <c r="AG39"/>
      <c r="AH39"/>
      <c r="AI39"/>
    </row>
    <row r="40" spans="1:36" x14ac:dyDescent="0.3">
      <c r="V40" s="27"/>
      <c r="W40" s="27"/>
      <c r="X40"/>
      <c r="Y40"/>
      <c r="Z40"/>
      <c r="AA40"/>
      <c r="AB40"/>
      <c r="AC40"/>
      <c r="AD40"/>
      <c r="AE40"/>
      <c r="AF40"/>
      <c r="AG40"/>
      <c r="AH40"/>
      <c r="AI40"/>
    </row>
    <row r="41" spans="1:36" ht="20.399999999999999" customHeight="1" thickBot="1" x14ac:dyDescent="0.35">
      <c r="A41" s="74" t="s">
        <v>56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</row>
    <row r="42" spans="1:36" ht="15" thickBot="1" x14ac:dyDescent="0.35">
      <c r="F42" s="75" t="s">
        <v>25</v>
      </c>
      <c r="G42" s="76"/>
      <c r="H42" s="76"/>
      <c r="I42" s="76"/>
      <c r="J42" s="76"/>
      <c r="K42" s="76"/>
      <c r="L42" s="76"/>
      <c r="M42" s="76"/>
      <c r="N42" s="76"/>
      <c r="O42" s="76"/>
      <c r="P42" s="77"/>
      <c r="T42" s="75" t="s">
        <v>47</v>
      </c>
      <c r="U42" s="76"/>
      <c r="V42" s="76"/>
      <c r="W42" s="76"/>
      <c r="X42" s="76"/>
      <c r="Y42" s="76"/>
      <c r="Z42" s="76"/>
      <c r="AA42" s="76"/>
      <c r="AB42" s="76"/>
      <c r="AC42" s="76"/>
      <c r="AD42" s="77"/>
    </row>
    <row r="43" spans="1:36" x14ac:dyDescent="0.3">
      <c r="F43" s="4" t="s">
        <v>1</v>
      </c>
      <c r="G43" s="63" t="str">
        <f>IFERROR(VLOOKUP(1,A30:F33,2,0),"1. "&amp;$A$29)</f>
        <v>1. Gruppe A</v>
      </c>
      <c r="H43" s="63"/>
      <c r="I43" s="63"/>
      <c r="J43" s="63"/>
      <c r="K43" s="63"/>
      <c r="L43" s="63"/>
      <c r="M43" s="63"/>
      <c r="N43" s="63"/>
      <c r="O43" s="63"/>
      <c r="P43" s="64"/>
      <c r="T43" s="12" t="s">
        <v>1</v>
      </c>
      <c r="U43" s="87" t="str">
        <f>IFERROR(VLOOKUP(2,A30:F33,2,0),"2. "&amp;$A$29)</f>
        <v>2. Gruppe A</v>
      </c>
      <c r="V43" s="87"/>
      <c r="W43" s="87"/>
      <c r="X43" s="87"/>
      <c r="Y43" s="87"/>
      <c r="Z43" s="87"/>
      <c r="AA43" s="87"/>
      <c r="AB43" s="87"/>
      <c r="AC43" s="87"/>
      <c r="AD43" s="88"/>
      <c r="AJ43" s="9"/>
    </row>
    <row r="44" spans="1:36" x14ac:dyDescent="0.3">
      <c r="F44" s="5" t="s">
        <v>2</v>
      </c>
      <c r="G44" s="86" t="str">
        <f>IFERROR(VLOOKUP(2,S30:X33,2,0),"2. "&amp;$S$29)</f>
        <v>2. Gruppe B</v>
      </c>
      <c r="H44" s="86"/>
      <c r="I44" s="86"/>
      <c r="J44" s="86"/>
      <c r="K44" s="86"/>
      <c r="L44" s="86"/>
      <c r="M44" s="86"/>
      <c r="N44" s="86"/>
      <c r="O44" s="86"/>
      <c r="P44" s="71"/>
      <c r="T44" s="5" t="s">
        <v>2</v>
      </c>
      <c r="U44" s="86" t="str">
        <f>IFERROR(VLOOKUP(1,S30:X33,2,0),"1. "&amp;$S$29)</f>
        <v>1. Gruppe B</v>
      </c>
      <c r="V44" s="86"/>
      <c r="W44" s="86"/>
      <c r="X44" s="86"/>
      <c r="Y44" s="86"/>
      <c r="Z44" s="86"/>
      <c r="AA44" s="86"/>
      <c r="AB44" s="86"/>
      <c r="AC44" s="86"/>
      <c r="AD44" s="71"/>
      <c r="AJ44" s="9"/>
    </row>
    <row r="45" spans="1:36" ht="15" thickBot="1" x14ac:dyDescent="0.35">
      <c r="F45" s="6" t="s">
        <v>3</v>
      </c>
      <c r="G45" s="89" t="str">
        <f>IFERROR(VLOOKUP(1,G36:L39,2,0),"1. "&amp;$G$35)</f>
        <v>1. Gruppe C</v>
      </c>
      <c r="H45" s="89"/>
      <c r="I45" s="89"/>
      <c r="J45" s="89"/>
      <c r="K45" s="89"/>
      <c r="L45" s="89"/>
      <c r="M45" s="89"/>
      <c r="N45" s="89"/>
      <c r="O45" s="89"/>
      <c r="P45" s="90"/>
      <c r="T45" s="6" t="s">
        <v>3</v>
      </c>
      <c r="U45" s="89" t="str">
        <f>IFERROR(VLOOKUP(2,G36:L39,2,0),"2. "&amp;$G$35)</f>
        <v>2. Gruppe C</v>
      </c>
      <c r="V45" s="89"/>
      <c r="W45" s="89"/>
      <c r="X45" s="89"/>
      <c r="Y45" s="89"/>
      <c r="Z45" s="89"/>
      <c r="AA45" s="89"/>
      <c r="AB45" s="89"/>
      <c r="AC45" s="89"/>
      <c r="AD45" s="90"/>
      <c r="AJ45" s="9"/>
    </row>
    <row r="46" spans="1:36" ht="15" thickBot="1" x14ac:dyDescent="0.35">
      <c r="AJ46" s="9"/>
    </row>
    <row r="47" spans="1:36" ht="15" thickBot="1" x14ac:dyDescent="0.35">
      <c r="F47" s="83" t="s">
        <v>48</v>
      </c>
      <c r="G47" s="84"/>
      <c r="H47" s="84"/>
      <c r="I47" s="84"/>
      <c r="J47" s="84"/>
      <c r="K47" s="84"/>
      <c r="L47" s="84"/>
      <c r="M47" s="84"/>
      <c r="N47" s="84"/>
      <c r="O47" s="84"/>
      <c r="P47" s="85"/>
      <c r="T47" s="75" t="s">
        <v>49</v>
      </c>
      <c r="U47" s="76"/>
      <c r="V47" s="76"/>
      <c r="W47" s="76"/>
      <c r="X47" s="76"/>
      <c r="Y47" s="76"/>
      <c r="Z47" s="76"/>
      <c r="AA47" s="76"/>
      <c r="AB47" s="76"/>
      <c r="AC47" s="76"/>
      <c r="AD47" s="77"/>
      <c r="AE47"/>
      <c r="AF47"/>
      <c r="AG47"/>
      <c r="AH47"/>
    </row>
    <row r="48" spans="1:36" x14ac:dyDescent="0.3">
      <c r="F48" s="12" t="s">
        <v>1</v>
      </c>
      <c r="G48" s="52" t="str">
        <f>IFERROR(VLOOKUP(3,A30:F33,2,0),"3. "&amp;$A$29)</f>
        <v>3. Gruppe A</v>
      </c>
      <c r="H48" s="53"/>
      <c r="I48" s="53"/>
      <c r="J48" s="53"/>
      <c r="K48" s="53"/>
      <c r="L48" s="53"/>
      <c r="M48" s="53"/>
      <c r="N48" s="53"/>
      <c r="O48" s="53"/>
      <c r="P48" s="54"/>
      <c r="T48" s="4" t="s">
        <v>1</v>
      </c>
      <c r="U48" s="63" t="str">
        <f>IFERROR(VLOOKUP(4,A30:F33,2,0),"4. "&amp;$A$29)</f>
        <v>4. Gruppe A</v>
      </c>
      <c r="V48" s="63"/>
      <c r="W48" s="63"/>
      <c r="X48" s="63"/>
      <c r="Y48" s="63"/>
      <c r="Z48" s="63"/>
      <c r="AA48" s="63"/>
      <c r="AB48" s="63"/>
      <c r="AC48" s="63"/>
      <c r="AD48" s="64"/>
      <c r="AE48"/>
      <c r="AF48"/>
      <c r="AG48"/>
      <c r="AH48"/>
    </row>
    <row r="49" spans="1:35" x14ac:dyDescent="0.3">
      <c r="F49" s="5" t="s">
        <v>2</v>
      </c>
      <c r="G49" s="55" t="str">
        <f>IFERROR(VLOOKUP(4,S30:X33,2,0),"4. "&amp;$S$29)</f>
        <v>4. Gruppe B</v>
      </c>
      <c r="H49" s="56"/>
      <c r="I49" s="56"/>
      <c r="J49" s="56"/>
      <c r="K49" s="56"/>
      <c r="L49" s="56"/>
      <c r="M49" s="56"/>
      <c r="N49" s="56"/>
      <c r="O49" s="56"/>
      <c r="P49" s="57"/>
      <c r="T49" s="5" t="s">
        <v>2</v>
      </c>
      <c r="U49" s="86" t="str">
        <f>IFERROR(VLOOKUP(3,S30:X33,2,0),"3. "&amp;$S$29)</f>
        <v>3. Gruppe B</v>
      </c>
      <c r="V49" s="86"/>
      <c r="W49" s="86"/>
      <c r="X49" s="86"/>
      <c r="Y49" s="86"/>
      <c r="Z49" s="86"/>
      <c r="AA49" s="86"/>
      <c r="AB49" s="86"/>
      <c r="AC49" s="86"/>
      <c r="AD49" s="71"/>
      <c r="AE49"/>
      <c r="AF49"/>
      <c r="AG49"/>
      <c r="AH49"/>
    </row>
    <row r="50" spans="1:35" ht="15" thickBot="1" x14ac:dyDescent="0.35">
      <c r="F50" s="6" t="s">
        <v>3</v>
      </c>
      <c r="G50" s="58" t="str">
        <f>IFERROR(VLOOKUP(3,G36:L39,2,0),"3. "&amp;$G$35)</f>
        <v>3. Gruppe C</v>
      </c>
      <c r="H50" s="59"/>
      <c r="I50" s="59"/>
      <c r="J50" s="59"/>
      <c r="K50" s="59"/>
      <c r="L50" s="59"/>
      <c r="M50" s="59"/>
      <c r="N50" s="59"/>
      <c r="O50" s="59"/>
      <c r="P50" s="60"/>
      <c r="T50" s="6" t="s">
        <v>3</v>
      </c>
      <c r="U50" s="89" t="str">
        <f>IFERROR(VLOOKUP(4,G36:L39,2,0),"4. "&amp;$G$35)</f>
        <v>4. Gruppe C</v>
      </c>
      <c r="V50" s="89"/>
      <c r="W50" s="89"/>
      <c r="X50" s="89"/>
      <c r="Y50" s="89"/>
      <c r="Z50" s="89"/>
      <c r="AA50" s="89"/>
      <c r="AB50" s="89"/>
      <c r="AC50" s="89"/>
      <c r="AD50" s="90"/>
      <c r="AE50"/>
      <c r="AF50"/>
      <c r="AG50"/>
      <c r="AH50"/>
    </row>
    <row r="51" spans="1:35" ht="15" thickBot="1" x14ac:dyDescent="0.35"/>
    <row r="52" spans="1:35" ht="14.4" customHeight="1" thickBot="1" x14ac:dyDescent="0.35">
      <c r="A52" s="10" t="s">
        <v>6</v>
      </c>
      <c r="B52" s="80" t="s">
        <v>7</v>
      </c>
      <c r="C52" s="80"/>
      <c r="D52" s="81" t="s">
        <v>8</v>
      </c>
      <c r="E52" s="76"/>
      <c r="F52" s="82"/>
      <c r="G52" s="83" t="s">
        <v>9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5"/>
      <c r="X52" s="83" t="s">
        <v>12</v>
      </c>
      <c r="Y52" s="84"/>
      <c r="Z52" s="84"/>
      <c r="AA52" s="84"/>
      <c r="AB52" s="84"/>
      <c r="AC52" s="84"/>
      <c r="AD52" s="84"/>
      <c r="AE52" s="83" t="s">
        <v>26</v>
      </c>
      <c r="AF52" s="84"/>
      <c r="AG52" s="84"/>
      <c r="AH52" s="85"/>
      <c r="AI52" s="11"/>
    </row>
    <row r="53" spans="1:35" x14ac:dyDescent="0.3">
      <c r="A53" s="16">
        <f>A27+1</f>
        <v>19</v>
      </c>
      <c r="B53" s="110" t="s">
        <v>29</v>
      </c>
      <c r="C53" s="110"/>
      <c r="D53" s="111" t="str">
        <f>IF(ISBLANK('Einführung &amp; Erklärung'!E19),"",D27+AP1+'Einführung &amp; Erklärung'!E19)</f>
        <v/>
      </c>
      <c r="E53" s="63"/>
      <c r="F53" s="52"/>
      <c r="G53" s="91" t="str">
        <f>G43</f>
        <v>1. Gruppe A</v>
      </c>
      <c r="H53" s="53"/>
      <c r="I53" s="53"/>
      <c r="J53" s="53"/>
      <c r="K53" s="53"/>
      <c r="L53" s="53"/>
      <c r="M53" s="53"/>
      <c r="N53" s="53"/>
      <c r="O53" s="1" t="s">
        <v>10</v>
      </c>
      <c r="P53" s="53" t="str">
        <f>G44</f>
        <v>2. Gruppe B</v>
      </c>
      <c r="Q53" s="53"/>
      <c r="R53" s="53"/>
      <c r="S53" s="53"/>
      <c r="T53" s="53"/>
      <c r="U53" s="53"/>
      <c r="V53" s="53"/>
      <c r="W53" s="54"/>
      <c r="X53" s="78"/>
      <c r="Y53" s="79"/>
      <c r="Z53" s="79"/>
      <c r="AA53" s="1" t="s">
        <v>11</v>
      </c>
      <c r="AB53" s="79"/>
      <c r="AC53" s="79"/>
      <c r="AD53" s="79"/>
      <c r="AE53" s="91" t="str">
        <f>G64</f>
        <v>3. Gruppe B</v>
      </c>
      <c r="AF53" s="53"/>
      <c r="AG53" s="53"/>
      <c r="AH53" s="54"/>
      <c r="AI53" s="13"/>
    </row>
    <row r="54" spans="1:35" x14ac:dyDescent="0.3">
      <c r="A54" s="28">
        <f>A53+1</f>
        <v>20</v>
      </c>
      <c r="B54" s="122" t="s">
        <v>50</v>
      </c>
      <c r="C54" s="122"/>
      <c r="D54" s="123" t="str">
        <f>IF(ISBLANK('Einführung &amp; Erklärung'!E19),"",D53+'Einführung &amp; Erklärung'!E19)</f>
        <v/>
      </c>
      <c r="E54" s="86"/>
      <c r="F54" s="71"/>
      <c r="G54" s="62" t="str">
        <f>U43</f>
        <v>2. Gruppe A</v>
      </c>
      <c r="H54" s="56"/>
      <c r="I54" s="56"/>
      <c r="J54" s="56"/>
      <c r="K54" s="56"/>
      <c r="L54" s="56"/>
      <c r="M54" s="56"/>
      <c r="N54" s="56"/>
      <c r="O54" s="2" t="s">
        <v>10</v>
      </c>
      <c r="P54" s="56" t="str">
        <f>U44</f>
        <v>1. Gruppe B</v>
      </c>
      <c r="Q54" s="56"/>
      <c r="R54" s="56"/>
      <c r="S54" s="56"/>
      <c r="T54" s="56"/>
      <c r="U54" s="56"/>
      <c r="V54" s="56"/>
      <c r="W54" s="57"/>
      <c r="X54" s="92"/>
      <c r="Y54" s="61"/>
      <c r="Z54" s="61"/>
      <c r="AA54" s="2" t="s">
        <v>11</v>
      </c>
      <c r="AB54" s="61"/>
      <c r="AC54" s="61"/>
      <c r="AD54" s="61"/>
      <c r="AE54" s="62" t="str">
        <f>G53</f>
        <v>1. Gruppe A</v>
      </c>
      <c r="AF54" s="56"/>
      <c r="AG54" s="56"/>
      <c r="AH54" s="57"/>
      <c r="AI54" s="14"/>
    </row>
    <row r="55" spans="1:35" x14ac:dyDescent="0.3">
      <c r="A55" s="28">
        <f>A54+1</f>
        <v>21</v>
      </c>
      <c r="B55" s="122" t="s">
        <v>51</v>
      </c>
      <c r="C55" s="122"/>
      <c r="D55" s="123" t="str">
        <f>IF(ISBLANK('Einführung &amp; Erklärung'!E20),"",D54+'Einführung &amp; Erklärung'!E20)</f>
        <v/>
      </c>
      <c r="E55" s="86"/>
      <c r="F55" s="71"/>
      <c r="G55" s="62" t="str">
        <f>G48</f>
        <v>3. Gruppe A</v>
      </c>
      <c r="H55" s="56"/>
      <c r="I55" s="56"/>
      <c r="J55" s="56"/>
      <c r="K55" s="56"/>
      <c r="L55" s="56"/>
      <c r="M55" s="56"/>
      <c r="N55" s="56"/>
      <c r="O55" s="2" t="s">
        <v>10</v>
      </c>
      <c r="P55" s="56" t="str">
        <f>G49</f>
        <v>4. Gruppe B</v>
      </c>
      <c r="Q55" s="56"/>
      <c r="R55" s="56"/>
      <c r="S55" s="56"/>
      <c r="T55" s="56"/>
      <c r="U55" s="56"/>
      <c r="V55" s="56"/>
      <c r="W55" s="57"/>
      <c r="X55" s="92"/>
      <c r="Y55" s="61"/>
      <c r="Z55" s="61"/>
      <c r="AA55" s="2" t="s">
        <v>11</v>
      </c>
      <c r="AB55" s="61"/>
      <c r="AC55" s="61"/>
      <c r="AD55" s="61"/>
      <c r="AE55" s="62" t="str">
        <f>G54</f>
        <v>2. Gruppe A</v>
      </c>
      <c r="AF55" s="56"/>
      <c r="AG55" s="56"/>
      <c r="AH55" s="57"/>
      <c r="AI55" s="14"/>
    </row>
    <row r="56" spans="1:35" ht="15" thickBot="1" x14ac:dyDescent="0.35">
      <c r="A56" s="17">
        <f>A55+1</f>
        <v>22</v>
      </c>
      <c r="B56" s="114" t="s">
        <v>52</v>
      </c>
      <c r="C56" s="114"/>
      <c r="D56" s="142" t="str">
        <f>IF(ISBLANK('Einführung &amp; Erklärung'!E21),"",D55+'Einführung &amp; Erklärung'!E21)</f>
        <v/>
      </c>
      <c r="E56" s="116"/>
      <c r="F56" s="124"/>
      <c r="G56" s="95" t="str">
        <f>U48</f>
        <v>4. Gruppe A</v>
      </c>
      <c r="H56" s="96"/>
      <c r="I56" s="96"/>
      <c r="J56" s="96"/>
      <c r="K56" s="96"/>
      <c r="L56" s="96"/>
      <c r="M56" s="96"/>
      <c r="N56" s="96"/>
      <c r="O56" s="18" t="s">
        <v>10</v>
      </c>
      <c r="P56" s="96" t="str">
        <f>U49</f>
        <v>3. Gruppe B</v>
      </c>
      <c r="Q56" s="96"/>
      <c r="R56" s="96"/>
      <c r="S56" s="96"/>
      <c r="T56" s="96"/>
      <c r="U56" s="96"/>
      <c r="V56" s="96"/>
      <c r="W56" s="97"/>
      <c r="X56" s="93"/>
      <c r="Y56" s="94"/>
      <c r="Z56" s="94"/>
      <c r="AA56" s="18" t="s">
        <v>11</v>
      </c>
      <c r="AB56" s="94"/>
      <c r="AC56" s="94"/>
      <c r="AD56" s="94"/>
      <c r="AE56" s="95" t="str">
        <f t="shared" ref="AE56:AE64" si="4">G55</f>
        <v>3. Gruppe A</v>
      </c>
      <c r="AF56" s="96"/>
      <c r="AG56" s="96"/>
      <c r="AH56" s="97"/>
      <c r="AI56" s="19"/>
    </row>
    <row r="57" spans="1:35" x14ac:dyDescent="0.3">
      <c r="A57" s="16">
        <f>A56+1</f>
        <v>23</v>
      </c>
      <c r="B57" s="110" t="str">
        <f t="shared" ref="B57:B64" si="5">B53</f>
        <v>D</v>
      </c>
      <c r="C57" s="110"/>
      <c r="D57" s="118" t="str">
        <f>IF(ISBLANK('Einführung &amp; Erklärung'!E22),"",D56+'Einführung &amp; Erklärung'!E22)</f>
        <v/>
      </c>
      <c r="E57" s="63"/>
      <c r="F57" s="64"/>
      <c r="G57" s="91" t="str">
        <f>G45</f>
        <v>1. Gruppe C</v>
      </c>
      <c r="H57" s="53"/>
      <c r="I57" s="53"/>
      <c r="J57" s="53"/>
      <c r="K57" s="53"/>
      <c r="L57" s="53"/>
      <c r="M57" s="53"/>
      <c r="N57" s="53"/>
      <c r="O57" s="1" t="s">
        <v>10</v>
      </c>
      <c r="P57" s="53" t="str">
        <f t="shared" ref="P57:P64" si="6">G53</f>
        <v>1. Gruppe A</v>
      </c>
      <c r="Q57" s="53"/>
      <c r="R57" s="53"/>
      <c r="S57" s="53"/>
      <c r="T57" s="53"/>
      <c r="U57" s="53"/>
      <c r="V57" s="53"/>
      <c r="W57" s="54"/>
      <c r="X57" s="78"/>
      <c r="Y57" s="79"/>
      <c r="Z57" s="79"/>
      <c r="AA57" s="1" t="s">
        <v>11</v>
      </c>
      <c r="AB57" s="79"/>
      <c r="AC57" s="79"/>
      <c r="AD57" s="79"/>
      <c r="AE57" s="91" t="str">
        <f>G56</f>
        <v>4. Gruppe A</v>
      </c>
      <c r="AF57" s="53"/>
      <c r="AG57" s="53"/>
      <c r="AH57" s="54"/>
      <c r="AI57" s="13"/>
    </row>
    <row r="58" spans="1:35" x14ac:dyDescent="0.3">
      <c r="A58" s="28">
        <f t="shared" ref="A58" si="7">A57+1</f>
        <v>24</v>
      </c>
      <c r="B58" s="122" t="str">
        <f t="shared" si="5"/>
        <v>E</v>
      </c>
      <c r="C58" s="122"/>
      <c r="D58" s="123" t="str">
        <f>IF(ISBLANK('Einführung &amp; Erklärung'!E23),"",D57+'Einführung &amp; Erklärung'!E23)</f>
        <v/>
      </c>
      <c r="E58" s="86"/>
      <c r="F58" s="71"/>
      <c r="G58" s="62" t="str">
        <f>U45</f>
        <v>2. Gruppe C</v>
      </c>
      <c r="H58" s="56"/>
      <c r="I58" s="56"/>
      <c r="J58" s="56"/>
      <c r="K58" s="56"/>
      <c r="L58" s="56"/>
      <c r="M58" s="56"/>
      <c r="N58" s="56"/>
      <c r="O58" s="2" t="s">
        <v>10</v>
      </c>
      <c r="P58" s="56" t="str">
        <f t="shared" si="6"/>
        <v>2. Gruppe A</v>
      </c>
      <c r="Q58" s="56"/>
      <c r="R58" s="56"/>
      <c r="S58" s="56"/>
      <c r="T58" s="56"/>
      <c r="U58" s="56"/>
      <c r="V58" s="56"/>
      <c r="W58" s="57"/>
      <c r="X58" s="92"/>
      <c r="Y58" s="61"/>
      <c r="Z58" s="61"/>
      <c r="AA58" s="2" t="s">
        <v>11</v>
      </c>
      <c r="AB58" s="61"/>
      <c r="AC58" s="61"/>
      <c r="AD58" s="61"/>
      <c r="AE58" s="62" t="str">
        <f t="shared" si="4"/>
        <v>1. Gruppe C</v>
      </c>
      <c r="AF58" s="56"/>
      <c r="AG58" s="56"/>
      <c r="AH58" s="57"/>
      <c r="AI58" s="14"/>
    </row>
    <row r="59" spans="1:35" x14ac:dyDescent="0.3">
      <c r="A59" s="28">
        <f t="shared" ref="A59:A64" si="8">A58+1</f>
        <v>25</v>
      </c>
      <c r="B59" s="122" t="str">
        <f t="shared" si="5"/>
        <v>F</v>
      </c>
      <c r="C59" s="122"/>
      <c r="D59" s="123" t="str">
        <f>IF(ISBLANK('Einführung &amp; Erklärung'!E24),"",D58+'Einführung &amp; Erklärung'!E24)</f>
        <v/>
      </c>
      <c r="E59" s="86"/>
      <c r="F59" s="71"/>
      <c r="G59" s="62" t="str">
        <f>G50</f>
        <v>3. Gruppe C</v>
      </c>
      <c r="H59" s="56"/>
      <c r="I59" s="56"/>
      <c r="J59" s="56"/>
      <c r="K59" s="56"/>
      <c r="L59" s="56"/>
      <c r="M59" s="56"/>
      <c r="N59" s="56"/>
      <c r="O59" s="2" t="s">
        <v>10</v>
      </c>
      <c r="P59" s="56" t="str">
        <f t="shared" si="6"/>
        <v>3. Gruppe A</v>
      </c>
      <c r="Q59" s="56"/>
      <c r="R59" s="56"/>
      <c r="S59" s="56"/>
      <c r="T59" s="56"/>
      <c r="U59" s="56"/>
      <c r="V59" s="56"/>
      <c r="W59" s="57"/>
      <c r="X59" s="92"/>
      <c r="Y59" s="61"/>
      <c r="Z59" s="61"/>
      <c r="AA59" s="2" t="s">
        <v>11</v>
      </c>
      <c r="AB59" s="61"/>
      <c r="AC59" s="61"/>
      <c r="AD59" s="61"/>
      <c r="AE59" s="62" t="str">
        <f>G58</f>
        <v>2. Gruppe C</v>
      </c>
      <c r="AF59" s="56"/>
      <c r="AG59" s="56"/>
      <c r="AH59" s="57"/>
      <c r="AI59" s="14"/>
    </row>
    <row r="60" spans="1:35" ht="15" thickBot="1" x14ac:dyDescent="0.35">
      <c r="A60" s="20">
        <f t="shared" si="8"/>
        <v>26</v>
      </c>
      <c r="B60" s="112" t="str">
        <f t="shared" si="5"/>
        <v>G</v>
      </c>
      <c r="C60" s="112"/>
      <c r="D60" s="113" t="str">
        <f>IF(ISBLANK('Einführung &amp; Erklärung'!E25),"",D59+'Einführung &amp; Erklärung'!E25)</f>
        <v/>
      </c>
      <c r="E60" s="89"/>
      <c r="F60" s="90"/>
      <c r="G60" s="100" t="str">
        <f>U50</f>
        <v>4. Gruppe C</v>
      </c>
      <c r="H60" s="59"/>
      <c r="I60" s="59"/>
      <c r="J60" s="59"/>
      <c r="K60" s="59"/>
      <c r="L60" s="59"/>
      <c r="M60" s="59"/>
      <c r="N60" s="59"/>
      <c r="O60" s="3" t="s">
        <v>10</v>
      </c>
      <c r="P60" s="59" t="str">
        <f t="shared" si="6"/>
        <v>4. Gruppe A</v>
      </c>
      <c r="Q60" s="59"/>
      <c r="R60" s="59"/>
      <c r="S60" s="59"/>
      <c r="T60" s="59"/>
      <c r="U60" s="59"/>
      <c r="V60" s="59"/>
      <c r="W60" s="60"/>
      <c r="X60" s="98"/>
      <c r="Y60" s="99"/>
      <c r="Z60" s="99"/>
      <c r="AA60" s="3" t="s">
        <v>11</v>
      </c>
      <c r="AB60" s="99"/>
      <c r="AC60" s="99"/>
      <c r="AD60" s="99"/>
      <c r="AE60" s="100" t="str">
        <f t="shared" si="4"/>
        <v>3. Gruppe C</v>
      </c>
      <c r="AF60" s="59"/>
      <c r="AG60" s="59"/>
      <c r="AH60" s="60"/>
      <c r="AI60" s="22"/>
    </row>
    <row r="61" spans="1:35" x14ac:dyDescent="0.3">
      <c r="A61" s="23">
        <f t="shared" si="8"/>
        <v>27</v>
      </c>
      <c r="B61" s="121" t="str">
        <f t="shared" si="5"/>
        <v>D</v>
      </c>
      <c r="C61" s="121"/>
      <c r="D61" s="143" t="str">
        <f>IF(ISBLANK('Einführung &amp; Erklärung'!E26),"",D60+'Einführung &amp; Erklärung'!E26)</f>
        <v/>
      </c>
      <c r="E61" s="87"/>
      <c r="F61" s="88"/>
      <c r="G61" s="101" t="str">
        <f>P53</f>
        <v>2. Gruppe B</v>
      </c>
      <c r="H61" s="102"/>
      <c r="I61" s="102"/>
      <c r="J61" s="102"/>
      <c r="K61" s="102"/>
      <c r="L61" s="102"/>
      <c r="M61" s="102"/>
      <c r="N61" s="102"/>
      <c r="O61" s="24" t="s">
        <v>10</v>
      </c>
      <c r="P61" s="102" t="str">
        <f t="shared" si="6"/>
        <v>1. Gruppe C</v>
      </c>
      <c r="Q61" s="102"/>
      <c r="R61" s="102"/>
      <c r="S61" s="102"/>
      <c r="T61" s="102"/>
      <c r="U61" s="102"/>
      <c r="V61" s="102"/>
      <c r="W61" s="103"/>
      <c r="X61" s="104"/>
      <c r="Y61" s="105"/>
      <c r="Z61" s="105"/>
      <c r="AA61" s="24" t="s">
        <v>11</v>
      </c>
      <c r="AB61" s="105"/>
      <c r="AC61" s="105"/>
      <c r="AD61" s="105"/>
      <c r="AE61" s="101" t="str">
        <f t="shared" si="4"/>
        <v>4. Gruppe C</v>
      </c>
      <c r="AF61" s="102"/>
      <c r="AG61" s="102"/>
      <c r="AH61" s="103"/>
      <c r="AI61" s="25"/>
    </row>
    <row r="62" spans="1:35" x14ac:dyDescent="0.3">
      <c r="A62" s="28">
        <f t="shared" si="8"/>
        <v>28</v>
      </c>
      <c r="B62" s="122" t="str">
        <f t="shared" si="5"/>
        <v>E</v>
      </c>
      <c r="C62" s="122"/>
      <c r="D62" s="123" t="str">
        <f>IF(ISBLANK('Einführung &amp; Erklärung'!E27),"",D61+'Einführung &amp; Erklärung'!E27)</f>
        <v/>
      </c>
      <c r="E62" s="86"/>
      <c r="F62" s="71"/>
      <c r="G62" s="62" t="str">
        <f>P54</f>
        <v>1. Gruppe B</v>
      </c>
      <c r="H62" s="56"/>
      <c r="I62" s="56"/>
      <c r="J62" s="56"/>
      <c r="K62" s="56"/>
      <c r="L62" s="56"/>
      <c r="M62" s="56"/>
      <c r="N62" s="56"/>
      <c r="O62" s="2" t="s">
        <v>10</v>
      </c>
      <c r="P62" s="56" t="str">
        <f t="shared" si="6"/>
        <v>2. Gruppe C</v>
      </c>
      <c r="Q62" s="56"/>
      <c r="R62" s="56"/>
      <c r="S62" s="56"/>
      <c r="T62" s="56"/>
      <c r="U62" s="56"/>
      <c r="V62" s="56"/>
      <c r="W62" s="57"/>
      <c r="X62" s="92"/>
      <c r="Y62" s="61"/>
      <c r="Z62" s="61"/>
      <c r="AA62" s="2" t="s">
        <v>11</v>
      </c>
      <c r="AB62" s="61"/>
      <c r="AC62" s="61"/>
      <c r="AD62" s="61"/>
      <c r="AE62" s="62" t="str">
        <f>G61</f>
        <v>2. Gruppe B</v>
      </c>
      <c r="AF62" s="56"/>
      <c r="AG62" s="56"/>
      <c r="AH62" s="57"/>
      <c r="AI62" s="14"/>
    </row>
    <row r="63" spans="1:35" x14ac:dyDescent="0.3">
      <c r="A63" s="28">
        <f t="shared" si="8"/>
        <v>29</v>
      </c>
      <c r="B63" s="122" t="str">
        <f t="shared" si="5"/>
        <v>F</v>
      </c>
      <c r="C63" s="122"/>
      <c r="D63" s="123" t="str">
        <f>IF(ISBLANK('Einführung &amp; Erklärung'!E28),"",D62+'Einführung &amp; Erklärung'!E28)</f>
        <v/>
      </c>
      <c r="E63" s="86"/>
      <c r="F63" s="71"/>
      <c r="G63" s="62" t="str">
        <f>P55</f>
        <v>4. Gruppe B</v>
      </c>
      <c r="H63" s="56"/>
      <c r="I63" s="56"/>
      <c r="J63" s="56"/>
      <c r="K63" s="56"/>
      <c r="L63" s="56"/>
      <c r="M63" s="56"/>
      <c r="N63" s="56"/>
      <c r="O63" s="2" t="s">
        <v>10</v>
      </c>
      <c r="P63" s="56" t="str">
        <f t="shared" si="6"/>
        <v>3. Gruppe C</v>
      </c>
      <c r="Q63" s="56"/>
      <c r="R63" s="56"/>
      <c r="S63" s="56"/>
      <c r="T63" s="56"/>
      <c r="U63" s="56"/>
      <c r="V63" s="56"/>
      <c r="W63" s="57"/>
      <c r="X63" s="92"/>
      <c r="Y63" s="61"/>
      <c r="Z63" s="61"/>
      <c r="AA63" s="2" t="s">
        <v>11</v>
      </c>
      <c r="AB63" s="61"/>
      <c r="AC63" s="61"/>
      <c r="AD63" s="61"/>
      <c r="AE63" s="62" t="str">
        <f>G62</f>
        <v>1. Gruppe B</v>
      </c>
      <c r="AF63" s="56"/>
      <c r="AG63" s="56"/>
      <c r="AH63" s="57"/>
      <c r="AI63" s="14"/>
    </row>
    <row r="64" spans="1:35" ht="15" thickBot="1" x14ac:dyDescent="0.35">
      <c r="A64" s="21">
        <f t="shared" si="8"/>
        <v>30</v>
      </c>
      <c r="B64" s="112" t="str">
        <f t="shared" si="5"/>
        <v>G</v>
      </c>
      <c r="C64" s="112"/>
      <c r="D64" s="113" t="str">
        <f>IF(ISBLANK('Einführung &amp; Erklärung'!E29),"",D63+'Einführung &amp; Erklärung'!E29)</f>
        <v/>
      </c>
      <c r="E64" s="89"/>
      <c r="F64" s="90"/>
      <c r="G64" s="100" t="str">
        <f>P56</f>
        <v>3. Gruppe B</v>
      </c>
      <c r="H64" s="59"/>
      <c r="I64" s="59"/>
      <c r="J64" s="59"/>
      <c r="K64" s="59"/>
      <c r="L64" s="59"/>
      <c r="M64" s="59"/>
      <c r="N64" s="59"/>
      <c r="O64" s="3" t="s">
        <v>10</v>
      </c>
      <c r="P64" s="59" t="str">
        <f t="shared" si="6"/>
        <v>4. Gruppe C</v>
      </c>
      <c r="Q64" s="59"/>
      <c r="R64" s="59"/>
      <c r="S64" s="59"/>
      <c r="T64" s="59"/>
      <c r="U64" s="59"/>
      <c r="V64" s="59"/>
      <c r="W64" s="60"/>
      <c r="X64" s="98"/>
      <c r="Y64" s="99"/>
      <c r="Z64" s="99"/>
      <c r="AA64" s="3" t="s">
        <v>11</v>
      </c>
      <c r="AB64" s="99"/>
      <c r="AC64" s="99"/>
      <c r="AD64" s="99"/>
      <c r="AE64" s="100" t="str">
        <f t="shared" si="4"/>
        <v>4. Gruppe B</v>
      </c>
      <c r="AF64" s="59"/>
      <c r="AG64" s="59"/>
      <c r="AH64" s="60"/>
      <c r="AI64" s="22"/>
    </row>
    <row r="65" spans="1:35" ht="15" thickBot="1" x14ac:dyDescent="0.35">
      <c r="D65" s="26"/>
    </row>
    <row r="66" spans="1:35" ht="15" thickBot="1" x14ac:dyDescent="0.35">
      <c r="A66" s="83" t="str">
        <f>F42</f>
        <v>Gruppe D</v>
      </c>
      <c r="B66" s="84"/>
      <c r="C66" s="84"/>
      <c r="D66" s="84"/>
      <c r="E66" s="84"/>
      <c r="F66" s="85"/>
      <c r="G66" s="75" t="s">
        <v>15</v>
      </c>
      <c r="H66" s="82"/>
      <c r="I66" s="75" t="s">
        <v>28</v>
      </c>
      <c r="J66" s="77"/>
      <c r="K66" s="83" t="s">
        <v>27</v>
      </c>
      <c r="L66" s="84"/>
      <c r="M66" s="84"/>
      <c r="N66" s="84"/>
      <c r="O66" s="85"/>
      <c r="P66" s="81" t="s">
        <v>16</v>
      </c>
      <c r="Q66" s="77"/>
      <c r="S66" s="75" t="str">
        <f>T42</f>
        <v>Gruppe E</v>
      </c>
      <c r="T66" s="76"/>
      <c r="U66" s="76"/>
      <c r="V66" s="76"/>
      <c r="W66" s="76"/>
      <c r="X66" s="77"/>
      <c r="Y66" s="75" t="s">
        <v>15</v>
      </c>
      <c r="Z66" s="82"/>
      <c r="AA66" s="75" t="str">
        <f>I66</f>
        <v>Siege</v>
      </c>
      <c r="AB66" s="77"/>
      <c r="AC66" s="83" t="str">
        <f>K66</f>
        <v>Treffer</v>
      </c>
      <c r="AD66" s="84"/>
      <c r="AE66" s="84"/>
      <c r="AF66" s="84"/>
      <c r="AG66" s="85"/>
      <c r="AH66" s="81" t="s">
        <v>16</v>
      </c>
      <c r="AI66" s="77"/>
    </row>
    <row r="67" spans="1:35" x14ac:dyDescent="0.3">
      <c r="A67" s="29"/>
      <c r="B67" s="63" t="str">
        <f>G43</f>
        <v>1. Gruppe A</v>
      </c>
      <c r="C67" s="63"/>
      <c r="D67" s="63"/>
      <c r="E67" s="63"/>
      <c r="F67" s="64"/>
      <c r="G67" s="65">
        <f ca="1">SUM(SUMIF($G$53:$N$64,B67,$AO$53:$AO$64),SUMIF($P$53:$W$64,B67,$AQ$53:$AQ$64))</f>
        <v>0</v>
      </c>
      <c r="H67" s="52"/>
      <c r="I67" s="65">
        <f ca="1">SUM(SUMIF($G$53:$N$64,B67,$AK$53:$AK$64),SUMIF($P$53:$W$64,B67,$AM$53:$AM$64))</f>
        <v>0</v>
      </c>
      <c r="J67" s="52"/>
      <c r="K67" s="65">
        <f ca="1">SUM(SUMIF($G$53:$N$64,B67,$X$53:$Z$64),SUMIF($P$53:$W$64,B67,$AB$53:$AD$64))</f>
        <v>0</v>
      </c>
      <c r="L67" s="52"/>
      <c r="M67" s="1" t="s">
        <v>11</v>
      </c>
      <c r="N67" s="66">
        <f ca="1">SUM(SUMIF($P$53:$W$64,B67,$X$53:$Z$64),SUMIF($G$53:$N$64,B64,$AB$53:$AD$64))</f>
        <v>0</v>
      </c>
      <c r="O67" s="64"/>
      <c r="P67" s="67">
        <f ca="1">K67-N67</f>
        <v>0</v>
      </c>
      <c r="Q67" s="68"/>
      <c r="S67" s="29"/>
      <c r="T67" s="63" t="str">
        <f>U43</f>
        <v>2. Gruppe A</v>
      </c>
      <c r="U67" s="63"/>
      <c r="V67" s="63"/>
      <c r="W67" s="63"/>
      <c r="X67" s="64"/>
      <c r="Y67" s="65">
        <f ca="1">SUM(SUMIF($G$53:$N$64,T67,$AO$53:$AO$64),SUMIF($P$53:$W$64,T67,$AQ$53:$AQ$64))</f>
        <v>0</v>
      </c>
      <c r="Z67" s="52"/>
      <c r="AA67" s="65">
        <f ca="1">SUM(SUMIF($G$53:$N$64,T67,$AK$53:$AK$64),SUMIF($P$53:$W$64,T67,$AM$53:$AM$64))</f>
        <v>0</v>
      </c>
      <c r="AB67" s="52"/>
      <c r="AC67" s="65">
        <f ca="1">SUM(SUMIF($G$53:$N$64,T67,$X$53:$Z$64),SUMIF($P$53:$W$64,T67,$AB$53:$AD$64))</f>
        <v>0</v>
      </c>
      <c r="AD67" s="52"/>
      <c r="AE67" s="1" t="s">
        <v>11</v>
      </c>
      <c r="AF67" s="66">
        <f ca="1">SUM(SUMIF($P$53:$W$64,T67,$X$53:$Z$64),SUMIF($G$53:$N$64,T64,$AB$53:$AD$64))</f>
        <v>0</v>
      </c>
      <c r="AG67" s="64"/>
      <c r="AH67" s="67">
        <f ca="1">AC67-AF67</f>
        <v>0</v>
      </c>
      <c r="AI67" s="68"/>
    </row>
    <row r="68" spans="1:35" x14ac:dyDescent="0.3">
      <c r="A68" s="30"/>
      <c r="B68" s="86" t="str">
        <f>G44</f>
        <v>2. Gruppe B</v>
      </c>
      <c r="C68" s="86"/>
      <c r="D68" s="86"/>
      <c r="E68" s="86"/>
      <c r="F68" s="71"/>
      <c r="G68" s="69">
        <f ca="1">SUM(SUMIF($G$53:$N$64,B68,$AO$53:$AO$64),SUMIF($P$53:$W$64,B68,$AQ$53:$AQ$64))</f>
        <v>0</v>
      </c>
      <c r="H68" s="55"/>
      <c r="I68" s="69">
        <f ca="1">SUM(SUMIF($G$53:$N$64,B68,$AK$53:$AK$64),SUMIF($P$53:$W$64,B68,$AM$53:$AM$64))</f>
        <v>0</v>
      </c>
      <c r="J68" s="55"/>
      <c r="K68" s="69">
        <f ca="1">SUM(SUMIF($G$53:$N$64,B68,$X$53:$Z$64),SUMIF($P$53:$W$64,B68,$AB$53:$AD$64))</f>
        <v>0</v>
      </c>
      <c r="L68" s="55"/>
      <c r="M68" s="2" t="s">
        <v>11</v>
      </c>
      <c r="N68" s="70">
        <f ca="1">SUM(SUMIF($P$53:$W$64,B68,$X$53:$Z$64),SUMIF($G$53:$N$64,B65,$AB$53:$AD$64))</f>
        <v>0</v>
      </c>
      <c r="O68" s="71"/>
      <c r="P68" s="72">
        <f ca="1">K68-N68</f>
        <v>0</v>
      </c>
      <c r="Q68" s="73"/>
      <c r="S68" s="30"/>
      <c r="T68" s="86" t="str">
        <f>U44</f>
        <v>1. Gruppe B</v>
      </c>
      <c r="U68" s="86"/>
      <c r="V68" s="86"/>
      <c r="W68" s="86"/>
      <c r="X68" s="71"/>
      <c r="Y68" s="69">
        <f ca="1">SUM(SUMIF($G$53:$N$64,T68,$AO$53:$AO$64),SUMIF($P$53:$W$64,T68,$AQ$53:$AQ$64))</f>
        <v>0</v>
      </c>
      <c r="Z68" s="55"/>
      <c r="AA68" s="69">
        <f ca="1">SUM(SUMIF($G$53:$N$64,T68,$AK$53:$AK$64),SUMIF($P$53:$W$64,T68,$AM$53:$AM$64))</f>
        <v>0</v>
      </c>
      <c r="AB68" s="55"/>
      <c r="AC68" s="69">
        <f ca="1">SUM(SUMIF($G$53:$N$64,T68,$X$53:$Z$64),SUMIF($P$53:$W$64,T68,$AB$53:$AD$64))</f>
        <v>0</v>
      </c>
      <c r="AD68" s="55"/>
      <c r="AE68" s="2" t="s">
        <v>11</v>
      </c>
      <c r="AF68" s="70">
        <f ca="1">SUM(SUMIF($P$53:$W$64,T68,$X$53:$Z$64),SUMIF($G$53:$N$64,T65,$AB$53:$AD$64))</f>
        <v>0</v>
      </c>
      <c r="AG68" s="71"/>
      <c r="AH68" s="72">
        <f ca="1">AC68-AF68</f>
        <v>0</v>
      </c>
      <c r="AI68" s="73"/>
    </row>
    <row r="69" spans="1:35" ht="15" thickBot="1" x14ac:dyDescent="0.35">
      <c r="A69" s="32"/>
      <c r="B69" s="89" t="str">
        <f>G45</f>
        <v>1. Gruppe C</v>
      </c>
      <c r="C69" s="89"/>
      <c r="D69" s="89"/>
      <c r="E69" s="89"/>
      <c r="F69" s="90"/>
      <c r="G69" s="106">
        <f ca="1">SUM(SUMIF($G$53:$N$64,B69,$AO$53:$AO$64),SUMIF($P$53:$W$64,B69,$AQ$53:$AQ$64))</f>
        <v>0</v>
      </c>
      <c r="H69" s="58"/>
      <c r="I69" s="106">
        <f ca="1">SUM(SUMIF($G$53:$N$64,B69,$AK$53:$AK$64),SUMIF($P$53:$W$64,B69,$AM$53:$AM$64))</f>
        <v>0</v>
      </c>
      <c r="J69" s="58"/>
      <c r="K69" s="106">
        <f ca="1">SUM(SUMIF($G$53:$N$64,B69,$X$53:$Z$64),SUMIF($P$53:$W$64,B69,$AB$53:$AD$64))</f>
        <v>0</v>
      </c>
      <c r="L69" s="58"/>
      <c r="M69" s="3" t="s">
        <v>11</v>
      </c>
      <c r="N69" s="107">
        <f ca="1">SUM(SUMIF($P$53:$W$64,B69,$X$53:$Z$64),SUMIF($G$53:$N$64,B66,$AB$53:$AD$64))</f>
        <v>0</v>
      </c>
      <c r="O69" s="90"/>
      <c r="P69" s="108">
        <f ca="1">K69-N69</f>
        <v>0</v>
      </c>
      <c r="Q69" s="109"/>
      <c r="S69" s="32"/>
      <c r="T69" s="89" t="str">
        <f>U45</f>
        <v>2. Gruppe C</v>
      </c>
      <c r="U69" s="89"/>
      <c r="V69" s="89"/>
      <c r="W69" s="89"/>
      <c r="X69" s="90"/>
      <c r="Y69" s="106">
        <f ca="1">SUM(SUMIF($G$53:$N$64,T69,$AO$53:$AO$64),SUMIF($P$53:$W$64,T69,$AQ$53:$AQ$64))</f>
        <v>0</v>
      </c>
      <c r="Z69" s="58"/>
      <c r="AA69" s="106">
        <f ca="1">SUM(SUMIF($G$53:$N$64,T69,$AK$53:$AK$64),SUMIF($P$53:$W$64,T69,$AM$53:$AM$64))</f>
        <v>0</v>
      </c>
      <c r="AB69" s="58"/>
      <c r="AC69" s="106">
        <f ca="1">SUM(SUMIF($G$53:$N$64,T69,$X$53:$Z$64),SUMIF($P$53:$W$64,T69,$AB$53:$AD$64))</f>
        <v>0</v>
      </c>
      <c r="AD69" s="58"/>
      <c r="AE69" s="3" t="s">
        <v>11</v>
      </c>
      <c r="AF69" s="107">
        <f ca="1">SUM(SUMIF($P$53:$W$64,T69,$X$53:$Z$64),SUMIF($G$53:$N$64,T66,$AB$53:$AD$64))</f>
        <v>0</v>
      </c>
      <c r="AG69" s="90"/>
      <c r="AH69" s="108">
        <f ca="1">AC69-AF69</f>
        <v>0</v>
      </c>
      <c r="AI69" s="109"/>
    </row>
    <row r="70" spans="1:35" ht="15" thickBot="1" x14ac:dyDescent="0.35">
      <c r="P70" s="27"/>
      <c r="Q70" s="27"/>
      <c r="AH70" s="27"/>
      <c r="AI70" s="27"/>
    </row>
    <row r="71" spans="1:35" ht="15" thickBot="1" x14ac:dyDescent="0.35">
      <c r="A71" s="83" t="str">
        <f>F47</f>
        <v>Gruppe F</v>
      </c>
      <c r="B71" s="83"/>
      <c r="C71" s="83"/>
      <c r="D71" s="83"/>
      <c r="E71" s="83"/>
      <c r="F71" s="83"/>
      <c r="G71" s="75" t="s">
        <v>15</v>
      </c>
      <c r="H71" s="82"/>
      <c r="I71" s="75" t="str">
        <f>I66</f>
        <v>Siege</v>
      </c>
      <c r="J71" s="77"/>
      <c r="K71" s="83" t="str">
        <f>AC66</f>
        <v>Treffer</v>
      </c>
      <c r="L71" s="84"/>
      <c r="M71" s="84"/>
      <c r="N71" s="84"/>
      <c r="O71" s="85"/>
      <c r="P71" s="81" t="s">
        <v>16</v>
      </c>
      <c r="Q71" s="77"/>
      <c r="S71" s="75" t="str">
        <f>T47</f>
        <v>Gruppe G</v>
      </c>
      <c r="T71" s="76"/>
      <c r="U71" s="76"/>
      <c r="V71" s="76"/>
      <c r="W71" s="76"/>
      <c r="X71" s="77"/>
      <c r="Y71" s="75" t="s">
        <v>15</v>
      </c>
      <c r="Z71" s="82"/>
      <c r="AA71" s="75" t="str">
        <f>I71</f>
        <v>Siege</v>
      </c>
      <c r="AB71" s="77"/>
      <c r="AC71" s="83" t="str">
        <f>K71</f>
        <v>Treffer</v>
      </c>
      <c r="AD71" s="84"/>
      <c r="AE71" s="84"/>
      <c r="AF71" s="84"/>
      <c r="AG71" s="85"/>
      <c r="AH71" s="81" t="s">
        <v>16</v>
      </c>
      <c r="AI71" s="77"/>
    </row>
    <row r="72" spans="1:35" x14ac:dyDescent="0.3">
      <c r="A72" s="29"/>
      <c r="B72" s="63" t="str">
        <f>G48</f>
        <v>3. Gruppe A</v>
      </c>
      <c r="C72" s="63"/>
      <c r="D72" s="63"/>
      <c r="E72" s="63"/>
      <c r="F72" s="64"/>
      <c r="G72" s="65">
        <f ca="1">SUM(SUMIF($G$53:$N$64,B72,$AO$53:$AO$64),SUMIF($P$53:$W$64,B72,$AQ$53:$AQ$64))</f>
        <v>0</v>
      </c>
      <c r="H72" s="52"/>
      <c r="I72" s="65">
        <f ca="1">SUM(SUMIF($G$53:$N$64,B72,$AK$53:$AK$64),SUMIF($P$53:$W$64,B72,$AM$53:$AM$64))</f>
        <v>0</v>
      </c>
      <c r="J72" s="52"/>
      <c r="K72" s="65">
        <f ca="1">SUM(SUMIF($G$53:$N$64,B72,$X$53:$Z$64),SUMIF($P$53:$W$64,B72,$AB$53:$AD$64))</f>
        <v>0</v>
      </c>
      <c r="L72" s="52"/>
      <c r="M72" s="1" t="s">
        <v>11</v>
      </c>
      <c r="N72" s="66">
        <f ca="1">SUM(SUMIF($P$53:$W$64,B72,$X$53:$Z$64),SUMIF($G$53:$N$64,B69,$AB$53:$AD$64))</f>
        <v>0</v>
      </c>
      <c r="O72" s="64"/>
      <c r="P72" s="67">
        <f ca="1">K72-N72</f>
        <v>0</v>
      </c>
      <c r="Q72" s="68"/>
      <c r="S72" s="29"/>
      <c r="T72" s="63" t="str">
        <f>U48</f>
        <v>4. Gruppe A</v>
      </c>
      <c r="U72" s="63"/>
      <c r="V72" s="63"/>
      <c r="W72" s="63"/>
      <c r="X72" s="64"/>
      <c r="Y72" s="65">
        <f ca="1">SUM(SUMIF($G$53:$N$64,T72,$AO$53:$AO$64),SUMIF($P$53:$W$64,T72,$AQ$53:$AQ$64))</f>
        <v>0</v>
      </c>
      <c r="Z72" s="52"/>
      <c r="AA72" s="65">
        <f ca="1">SUM(SUMIF($G$53:$N$64,T72,$AK$53:$AK$64),SUMIF($P$53:$W$64,T72,$AM$53:$AM$64))</f>
        <v>0</v>
      </c>
      <c r="AB72" s="52"/>
      <c r="AC72" s="65">
        <f ca="1">SUM(SUMIF($G$53:$N$64,T72,$X$53:$Z$64),SUMIF($P$53:$W$64,T72,$AB$53:$AD$64))</f>
        <v>0</v>
      </c>
      <c r="AD72" s="52"/>
      <c r="AE72" s="1" t="s">
        <v>11</v>
      </c>
      <c r="AF72" s="66">
        <f ca="1">SUM(SUMIF($P$53:$W$64,T72,$X$53:$Z$64),SUMIF($G$53:$N$64,T69,$AB$53:$AD$64))</f>
        <v>0</v>
      </c>
      <c r="AG72" s="64"/>
      <c r="AH72" s="67">
        <f ca="1">AC72-AF72</f>
        <v>0</v>
      </c>
      <c r="AI72" s="68"/>
    </row>
    <row r="73" spans="1:35" x14ac:dyDescent="0.3">
      <c r="A73" s="30"/>
      <c r="B73" s="86" t="str">
        <f>G49</f>
        <v>4. Gruppe B</v>
      </c>
      <c r="C73" s="86"/>
      <c r="D73" s="86"/>
      <c r="E73" s="86"/>
      <c r="F73" s="71"/>
      <c r="G73" s="69">
        <f ca="1">SUM(SUMIF($G$53:$N$64,B73,$AO$53:$AO$64),SUMIF($P$53:$W$64,B73,$AQ$53:$AQ$64))</f>
        <v>0</v>
      </c>
      <c r="H73" s="55"/>
      <c r="I73" s="69">
        <f ca="1">SUM(SUMIF($G$53:$N$64,B73,$AK$53:$AK$64),SUMIF($P$53:$W$64,B73,$AM$53:$AM$64))</f>
        <v>0</v>
      </c>
      <c r="J73" s="55"/>
      <c r="K73" s="69">
        <f ca="1">SUM(SUMIF($G$53:$N$64,B73,$X$53:$Z$64),SUMIF($P$53:$W$64,B73,$AB$53:$AD$64))</f>
        <v>0</v>
      </c>
      <c r="L73" s="55"/>
      <c r="M73" s="2" t="s">
        <v>11</v>
      </c>
      <c r="N73" s="70">
        <f ca="1">SUM(SUMIF($P$53:$W$64,B73,$X$53:$Z$64),SUMIF($G$53:$N$64,B70,$AB$53:$AD$64))</f>
        <v>0</v>
      </c>
      <c r="O73" s="71"/>
      <c r="P73" s="72">
        <f ca="1">K73-N73</f>
        <v>0</v>
      </c>
      <c r="Q73" s="73"/>
      <c r="S73" s="30"/>
      <c r="T73" s="86" t="str">
        <f>U49</f>
        <v>3. Gruppe B</v>
      </c>
      <c r="U73" s="86"/>
      <c r="V73" s="86"/>
      <c r="W73" s="86"/>
      <c r="X73" s="71"/>
      <c r="Y73" s="69">
        <f ca="1">SUM(SUMIF($G$53:$N$64,T73,$AO$53:$AO$64),SUMIF($P$53:$W$64,T73,$AQ$53:$AQ$64))</f>
        <v>0</v>
      </c>
      <c r="Z73" s="55"/>
      <c r="AA73" s="69">
        <f ca="1">SUM(SUMIF($G$53:$N$64,T73,$AK$53:$AK$64),SUMIF($P$53:$W$64,T73,$AM$53:$AM$64))</f>
        <v>0</v>
      </c>
      <c r="AB73" s="55"/>
      <c r="AC73" s="69">
        <f ca="1">SUM(SUMIF($G$53:$N$64,T73,$X$53:$Z$64),SUMIF($P$53:$W$64,T73,$AB$53:$AD$64))</f>
        <v>0</v>
      </c>
      <c r="AD73" s="55"/>
      <c r="AE73" s="2" t="s">
        <v>11</v>
      </c>
      <c r="AF73" s="70">
        <f ca="1">SUM(SUMIF($P$53:$W$64,T73,$X$53:$Z$64),SUMIF($G$53:$N$64,T70,$AB$53:$AD$64))</f>
        <v>0</v>
      </c>
      <c r="AG73" s="71"/>
      <c r="AH73" s="72">
        <f ca="1">AC73-AF73</f>
        <v>0</v>
      </c>
      <c r="AI73" s="73"/>
    </row>
    <row r="74" spans="1:35" ht="15" thickBot="1" x14ac:dyDescent="0.35">
      <c r="A74" s="32"/>
      <c r="B74" s="89" t="str">
        <f>G50</f>
        <v>3. Gruppe C</v>
      </c>
      <c r="C74" s="89"/>
      <c r="D74" s="89"/>
      <c r="E74" s="89"/>
      <c r="F74" s="90"/>
      <c r="G74" s="106">
        <f ca="1">SUM(SUMIF($G$53:$N$64,B74,$AO$53:$AO$64),SUMIF($P$53:$W$64,B74,$AQ$53:$AQ$64))</f>
        <v>0</v>
      </c>
      <c r="H74" s="58"/>
      <c r="I74" s="106">
        <f ca="1">SUM(SUMIF($G$53:$N$64,B74,$AK$53:$AK$64),SUMIF($P$53:$W$64,B74,$AM$53:$AM$64))</f>
        <v>0</v>
      </c>
      <c r="J74" s="58"/>
      <c r="K74" s="106">
        <f ca="1">SUM(SUMIF($G$53:$N$64,B74,$X$53:$Z$64),SUMIF($P$53:$W$64,B74,$AB$53:$AD$64))</f>
        <v>0</v>
      </c>
      <c r="L74" s="58"/>
      <c r="M74" s="3" t="s">
        <v>11</v>
      </c>
      <c r="N74" s="107">
        <f ca="1">SUM(SUMIF($P$53:$W$64,B74,$X$53:$Z$64),SUMIF($G$53:$N$64,B71,$AB$53:$AD$64))</f>
        <v>0</v>
      </c>
      <c r="O74" s="90"/>
      <c r="P74" s="108">
        <f ca="1">K74-N74</f>
        <v>0</v>
      </c>
      <c r="Q74" s="109"/>
      <c r="S74" s="32"/>
      <c r="T74" s="89" t="str">
        <f>U50</f>
        <v>4. Gruppe C</v>
      </c>
      <c r="U74" s="89"/>
      <c r="V74" s="89"/>
      <c r="W74" s="89"/>
      <c r="X74" s="90"/>
      <c r="Y74" s="106">
        <f ca="1">SUM(SUMIF($G$53:$N$64,T74,$AO$53:$AO$64),SUMIF($P$53:$W$64,T74,$AQ$53:$AQ$64))</f>
        <v>0</v>
      </c>
      <c r="Z74" s="58"/>
      <c r="AA74" s="106">
        <f ca="1">SUM(SUMIF($G$53:$N$64,T74,$AK$53:$AK$64),SUMIF($P$53:$W$64,T74,$AM$53:$AM$64))</f>
        <v>0</v>
      </c>
      <c r="AB74" s="58"/>
      <c r="AC74" s="106">
        <f ca="1">SUM(SUMIF($G$53:$N$64,T74,$X$53:$Z$64),SUMIF($P$53:$W$64,T74,$AB$53:$AD$64))</f>
        <v>0</v>
      </c>
      <c r="AD74" s="58"/>
      <c r="AE74" s="3" t="s">
        <v>11</v>
      </c>
      <c r="AF74" s="107">
        <f ca="1">SUM(SUMIF($P$53:$W$64,T74,$X$53:$Z$64),SUMIF($G$53:$N$64,T71,$AB$53:$AD$64))</f>
        <v>0</v>
      </c>
      <c r="AG74" s="90"/>
      <c r="AH74" s="108">
        <f ca="1">AC74-AF74</f>
        <v>0</v>
      </c>
      <c r="AI74" s="109"/>
    </row>
    <row r="75" spans="1:35" x14ac:dyDescent="0.3">
      <c r="P75" s="27"/>
      <c r="Q75" s="27"/>
      <c r="AH75" s="27"/>
      <c r="AI75" s="27"/>
    </row>
    <row r="76" spans="1:35" ht="20.399999999999999" customHeight="1" x14ac:dyDescent="0.3">
      <c r="A76" s="74" t="s">
        <v>59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</row>
    <row r="77" spans="1:35" ht="20.399999999999999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 ht="15" thickBot="1" x14ac:dyDescent="0.35">
      <c r="P78" s="27"/>
      <c r="Q78" s="27"/>
      <c r="AH78" s="27"/>
      <c r="AI78" s="27"/>
    </row>
    <row r="79" spans="1:35" ht="15" thickBot="1" x14ac:dyDescent="0.35">
      <c r="A79" s="10" t="s">
        <v>6</v>
      </c>
      <c r="B79" s="80" t="s">
        <v>7</v>
      </c>
      <c r="C79" s="80"/>
      <c r="D79" s="81" t="s">
        <v>8</v>
      </c>
      <c r="E79" s="76"/>
      <c r="F79" s="82"/>
      <c r="G79" s="83" t="s">
        <v>9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5"/>
      <c r="X79" s="83" t="s">
        <v>12</v>
      </c>
      <c r="Y79" s="84"/>
      <c r="Z79" s="84"/>
      <c r="AA79" s="84"/>
      <c r="AB79" s="84"/>
      <c r="AC79" s="84"/>
      <c r="AD79" s="84"/>
      <c r="AE79" s="83" t="s">
        <v>26</v>
      </c>
      <c r="AF79" s="84"/>
      <c r="AG79" s="84"/>
      <c r="AH79" s="85"/>
      <c r="AI79" s="11"/>
    </row>
    <row r="80" spans="1:35" x14ac:dyDescent="0.3">
      <c r="A80" s="16">
        <f>A64+1</f>
        <v>31</v>
      </c>
      <c r="B80" s="110" t="s">
        <v>53</v>
      </c>
      <c r="C80" s="110"/>
      <c r="D80" s="111" t="str">
        <f>IF(ISBLANK('Einführung &amp; Erklärung'!E19),"",D64+AP1+'Einführung &amp; Erklärung'!E19)</f>
        <v/>
      </c>
      <c r="E80" s="63"/>
      <c r="F80" s="52"/>
      <c r="G80" s="91" t="str">
        <f>IFERROR(VLOOKUP(1,A67:F69,2,0),"1. "&amp;A66)</f>
        <v>1. Gruppe D</v>
      </c>
      <c r="H80" s="53"/>
      <c r="I80" s="53"/>
      <c r="J80" s="53"/>
      <c r="K80" s="53"/>
      <c r="L80" s="53"/>
      <c r="M80" s="53"/>
      <c r="N80" s="53"/>
      <c r="O80" s="1" t="s">
        <v>10</v>
      </c>
      <c r="P80" s="53" t="str">
        <f>IFERROR(VLOOKUP(2,S67:X69,2,0),"2. "&amp;S66)</f>
        <v>2. Gruppe E</v>
      </c>
      <c r="Q80" s="53"/>
      <c r="R80" s="53"/>
      <c r="S80" s="53"/>
      <c r="T80" s="53"/>
      <c r="U80" s="53"/>
      <c r="V80" s="53"/>
      <c r="W80" s="54"/>
      <c r="X80" s="78"/>
      <c r="Y80" s="79"/>
      <c r="Z80" s="79"/>
      <c r="AA80" s="1" t="s">
        <v>11</v>
      </c>
      <c r="AB80" s="79"/>
      <c r="AC80" s="79"/>
      <c r="AD80" s="79"/>
      <c r="AE80" s="91" t="str">
        <f>G64</f>
        <v>3. Gruppe B</v>
      </c>
      <c r="AF80" s="53"/>
      <c r="AG80" s="53"/>
      <c r="AH80" s="54"/>
      <c r="AI80" s="13"/>
    </row>
    <row r="81" spans="1:53" ht="15" thickBot="1" x14ac:dyDescent="0.35">
      <c r="A81" s="20">
        <f t="shared" ref="A81:A87" si="9">A80+1</f>
        <v>32</v>
      </c>
      <c r="B81" s="112" t="s">
        <v>54</v>
      </c>
      <c r="C81" s="112"/>
      <c r="D81" s="113" t="str">
        <f>IF(ISBLANK('Einführung &amp; Erklärung'!E19),"",D80+'Einführung &amp; Erklärung'!E19)</f>
        <v/>
      </c>
      <c r="E81" s="89"/>
      <c r="F81" s="90"/>
      <c r="G81" s="100" t="str">
        <f>IFERROR(VLOOKUP(1,S67:X69,2,0),"1. "&amp;S66)</f>
        <v>1. Gruppe E</v>
      </c>
      <c r="H81" s="59"/>
      <c r="I81" s="59"/>
      <c r="J81" s="59"/>
      <c r="K81" s="59"/>
      <c r="L81" s="59"/>
      <c r="M81" s="59"/>
      <c r="N81" s="59"/>
      <c r="O81" s="3" t="s">
        <v>10</v>
      </c>
      <c r="P81" s="59" t="str">
        <f>IFERROR(VLOOKUP(2,A67:F69,2,0),"2. "&amp;A66)</f>
        <v>2. Gruppe D</v>
      </c>
      <c r="Q81" s="59"/>
      <c r="R81" s="59"/>
      <c r="S81" s="59"/>
      <c r="T81" s="59"/>
      <c r="U81" s="59"/>
      <c r="V81" s="59"/>
      <c r="W81" s="60"/>
      <c r="X81" s="98"/>
      <c r="Y81" s="99"/>
      <c r="Z81" s="99"/>
      <c r="AA81" s="3" t="s">
        <v>11</v>
      </c>
      <c r="AB81" s="99"/>
      <c r="AC81" s="99"/>
      <c r="AD81" s="99"/>
      <c r="AE81" s="100" t="str">
        <f t="shared" ref="AE81:AE86" si="10">G80</f>
        <v>1. Gruppe D</v>
      </c>
      <c r="AF81" s="59"/>
      <c r="AG81" s="59"/>
      <c r="AH81" s="60"/>
      <c r="AI81" s="22"/>
    </row>
    <row r="82" spans="1:53" x14ac:dyDescent="0.3">
      <c r="A82" s="16">
        <f t="shared" si="9"/>
        <v>33</v>
      </c>
      <c r="B82" s="110" t="s">
        <v>61</v>
      </c>
      <c r="C82" s="110"/>
      <c r="D82" s="118" t="str">
        <f>IF(ISBLANK('Einführung &amp; Erklärung'!E19),"",D81+'Einführung &amp; Erklärung'!E19)</f>
        <v/>
      </c>
      <c r="E82" s="63"/>
      <c r="F82" s="64"/>
      <c r="G82" s="91" t="str">
        <f>IFERROR(VLOOKUP(3,A72:F74,2,0),"3. "&amp;A71)</f>
        <v>3. Gruppe F</v>
      </c>
      <c r="H82" s="53"/>
      <c r="I82" s="53"/>
      <c r="J82" s="53"/>
      <c r="K82" s="53"/>
      <c r="L82" s="53"/>
      <c r="M82" s="53"/>
      <c r="N82" s="53"/>
      <c r="O82" s="1" t="s">
        <v>10</v>
      </c>
      <c r="P82" s="53" t="str">
        <f>IFERROR(VLOOKUP(3,S72:X74,2,0),"3. "&amp;S71)</f>
        <v>3. Gruppe G</v>
      </c>
      <c r="Q82" s="53"/>
      <c r="R82" s="53"/>
      <c r="S82" s="53"/>
      <c r="T82" s="53"/>
      <c r="U82" s="53"/>
      <c r="V82" s="53"/>
      <c r="W82" s="54"/>
      <c r="X82" s="78"/>
      <c r="Y82" s="79"/>
      <c r="Z82" s="79"/>
      <c r="AA82" s="1" t="s">
        <v>11</v>
      </c>
      <c r="AB82" s="79"/>
      <c r="AC82" s="79"/>
      <c r="AD82" s="79"/>
      <c r="AE82" s="91" t="str">
        <f t="shared" si="10"/>
        <v>1. Gruppe E</v>
      </c>
      <c r="AF82" s="53"/>
      <c r="AG82" s="53"/>
      <c r="AH82" s="54"/>
      <c r="AI82" s="13"/>
    </row>
    <row r="83" spans="1:53" ht="15" thickBot="1" x14ac:dyDescent="0.35">
      <c r="A83" s="17">
        <f t="shared" si="9"/>
        <v>34</v>
      </c>
      <c r="B83" s="114" t="s">
        <v>60</v>
      </c>
      <c r="C83" s="114"/>
      <c r="D83" s="115" t="str">
        <f>IF(ISBLANK('Einführung &amp; Erklärung'!E19),"",D82+'Einführung &amp; Erklärung'!E19)</f>
        <v/>
      </c>
      <c r="E83" s="116"/>
      <c r="F83" s="117"/>
      <c r="G83" s="95" t="str">
        <f>IFERROR(VLOOKUP(2,A72:F74,2,0),"2. "&amp;A71)</f>
        <v>2. Gruppe F</v>
      </c>
      <c r="H83" s="96"/>
      <c r="I83" s="96"/>
      <c r="J83" s="96"/>
      <c r="K83" s="96"/>
      <c r="L83" s="96"/>
      <c r="M83" s="96"/>
      <c r="N83" s="96"/>
      <c r="O83" s="18" t="s">
        <v>10</v>
      </c>
      <c r="P83" s="96" t="str">
        <f>IFERROR(VLOOKUP(2,S72:X74,2,0),"2. "&amp;S71)</f>
        <v>2. Gruppe G</v>
      </c>
      <c r="Q83" s="96"/>
      <c r="R83" s="96"/>
      <c r="S83" s="96"/>
      <c r="T83" s="96"/>
      <c r="U83" s="96"/>
      <c r="V83" s="96"/>
      <c r="W83" s="97"/>
      <c r="X83" s="93"/>
      <c r="Y83" s="94"/>
      <c r="Z83" s="94"/>
      <c r="AA83" s="18" t="s">
        <v>11</v>
      </c>
      <c r="AB83" s="94"/>
      <c r="AC83" s="94"/>
      <c r="AD83" s="94"/>
      <c r="AE83" s="95" t="str">
        <f t="shared" si="10"/>
        <v>3. Gruppe F</v>
      </c>
      <c r="AF83" s="96"/>
      <c r="AG83" s="96"/>
      <c r="AH83" s="97"/>
      <c r="AI83" s="19"/>
      <c r="AZ83"/>
      <c r="BA83"/>
    </row>
    <row r="84" spans="1:53" x14ac:dyDescent="0.3">
      <c r="A84" s="16">
        <f t="shared" si="9"/>
        <v>35</v>
      </c>
      <c r="B84" s="110" t="s">
        <v>43</v>
      </c>
      <c r="C84" s="110"/>
      <c r="D84" s="118" t="str">
        <f>IF(ISBLANK('Einführung &amp; Erklärung'!E21),"",D83+'Einführung &amp; Erklärung'!E21)</f>
        <v/>
      </c>
      <c r="E84" s="63"/>
      <c r="F84" s="64"/>
      <c r="G84" s="91" t="str">
        <f>IFERROR(VLOOKUP(1,A72:F74,2,0),"1. "&amp;A71)</f>
        <v>1. Gruppe F</v>
      </c>
      <c r="H84" s="53"/>
      <c r="I84" s="53"/>
      <c r="J84" s="53"/>
      <c r="K84" s="53"/>
      <c r="L84" s="53"/>
      <c r="M84" s="53"/>
      <c r="N84" s="53"/>
      <c r="O84" s="1" t="s">
        <v>10</v>
      </c>
      <c r="P84" s="53" t="str">
        <f>IFERROR(VLOOKUP(1,S72:X74,2,0),"1. "&amp;S71)</f>
        <v>1. Gruppe G</v>
      </c>
      <c r="Q84" s="53"/>
      <c r="R84" s="53"/>
      <c r="S84" s="53"/>
      <c r="T84" s="53"/>
      <c r="U84" s="53"/>
      <c r="V84" s="53"/>
      <c r="W84" s="54"/>
      <c r="X84" s="78"/>
      <c r="Y84" s="79"/>
      <c r="Z84" s="79"/>
      <c r="AA84" s="1" t="s">
        <v>11</v>
      </c>
      <c r="AB84" s="79"/>
      <c r="AC84" s="79"/>
      <c r="AD84" s="79"/>
      <c r="AE84" s="91" t="str">
        <f t="shared" si="10"/>
        <v>2. Gruppe F</v>
      </c>
      <c r="AF84" s="53"/>
      <c r="AG84" s="53"/>
      <c r="AH84" s="54"/>
      <c r="AI84" s="13"/>
    </row>
    <row r="85" spans="1:53" ht="15" thickBot="1" x14ac:dyDescent="0.35">
      <c r="A85" s="17">
        <f t="shared" si="9"/>
        <v>36</v>
      </c>
      <c r="B85" s="114" t="s">
        <v>44</v>
      </c>
      <c r="C85" s="114"/>
      <c r="D85" s="115" t="str">
        <f>IF(ISBLANK('Einführung &amp; Erklärung'!E21),"",D84+'Einführung &amp; Erklärung'!E21)</f>
        <v/>
      </c>
      <c r="E85" s="116"/>
      <c r="F85" s="117"/>
      <c r="G85" s="95" t="str">
        <f>IFERROR(VLOOKUP(3,A67:F69,2,0),"3. "&amp;A66)</f>
        <v>3. Gruppe D</v>
      </c>
      <c r="H85" s="96"/>
      <c r="I85" s="96"/>
      <c r="J85" s="96"/>
      <c r="K85" s="96"/>
      <c r="L85" s="96"/>
      <c r="M85" s="96"/>
      <c r="N85" s="96"/>
      <c r="O85" s="18" t="s">
        <v>10</v>
      </c>
      <c r="P85" s="96" t="str">
        <f>IFERROR(VLOOKUP(3,S67:X69,2,0),"3. "&amp;S66)</f>
        <v>3. Gruppe E</v>
      </c>
      <c r="Q85" s="96"/>
      <c r="R85" s="96"/>
      <c r="S85" s="96"/>
      <c r="T85" s="96"/>
      <c r="U85" s="96"/>
      <c r="V85" s="96"/>
      <c r="W85" s="97"/>
      <c r="X85" s="93"/>
      <c r="Y85" s="94"/>
      <c r="Z85" s="94"/>
      <c r="AA85" s="18" t="s">
        <v>11</v>
      </c>
      <c r="AB85" s="94"/>
      <c r="AC85" s="94"/>
      <c r="AD85" s="94"/>
      <c r="AE85" s="95" t="str">
        <f t="shared" si="10"/>
        <v>1. Gruppe F</v>
      </c>
      <c r="AF85" s="96"/>
      <c r="AG85" s="96"/>
      <c r="AH85" s="97"/>
      <c r="AI85" s="19"/>
      <c r="AZ85"/>
      <c r="BA85"/>
    </row>
    <row r="86" spans="1:53" x14ac:dyDescent="0.3">
      <c r="A86" s="16">
        <f t="shared" si="9"/>
        <v>37</v>
      </c>
      <c r="B86" s="110" t="s">
        <v>45</v>
      </c>
      <c r="C86" s="110"/>
      <c r="D86" s="118" t="str">
        <f>IF(ISBLANK('Einführung &amp; Erklärung'!E23),"",D85+'Einführung &amp; Erklärung'!E23)</f>
        <v/>
      </c>
      <c r="E86" s="63"/>
      <c r="F86" s="64"/>
      <c r="G86" s="91" t="str">
        <f>IF(COUNT(X80:AD80)=0,"Verlierende "&amp;B80,IF(X80=0,P80,G80))</f>
        <v>Verlierende 1. HF</v>
      </c>
      <c r="H86" s="53"/>
      <c r="I86" s="53"/>
      <c r="J86" s="53"/>
      <c r="K86" s="53"/>
      <c r="L86" s="53"/>
      <c r="M86" s="53"/>
      <c r="N86" s="53"/>
      <c r="O86" s="1" t="s">
        <v>10</v>
      </c>
      <c r="P86" s="119" t="str">
        <f>IF(COUNT(X81:AD81)=0,"Verlierende "&amp;B81,IF(X81=0,P81,G81))</f>
        <v>Verlierende 2. HF</v>
      </c>
      <c r="Q86" s="119"/>
      <c r="R86" s="119"/>
      <c r="S86" s="119"/>
      <c r="T86" s="119"/>
      <c r="U86" s="119"/>
      <c r="V86" s="119"/>
      <c r="W86" s="120"/>
      <c r="X86" s="78"/>
      <c r="Y86" s="79"/>
      <c r="Z86" s="79"/>
      <c r="AA86" s="1" t="s">
        <v>11</v>
      </c>
      <c r="AB86" s="79"/>
      <c r="AC86" s="79"/>
      <c r="AD86" s="79"/>
      <c r="AE86" s="91" t="str">
        <f t="shared" si="10"/>
        <v>3. Gruppe D</v>
      </c>
      <c r="AF86" s="53"/>
      <c r="AG86" s="53"/>
      <c r="AH86" s="54"/>
      <c r="AI86" s="13"/>
      <c r="AZ86"/>
      <c r="BA86"/>
    </row>
    <row r="87" spans="1:53" ht="15" thickBot="1" x14ac:dyDescent="0.35">
      <c r="A87" s="20">
        <f t="shared" si="9"/>
        <v>38</v>
      </c>
      <c r="B87" s="112" t="s">
        <v>46</v>
      </c>
      <c r="C87" s="112"/>
      <c r="D87" s="113" t="str">
        <f>IF(ISBLANK('Einführung &amp; Erklärung'!E23),"",D86+'Einführung &amp; Erklärung'!E23)</f>
        <v/>
      </c>
      <c r="E87" s="89"/>
      <c r="F87" s="90"/>
      <c r="G87" s="100" t="str">
        <f>IF(COUNT(X80:AD80)=0,"Gewinnende "&amp;B80,IF(X80=0,G80,P80))</f>
        <v>Gewinnende 1. HF</v>
      </c>
      <c r="H87" s="59"/>
      <c r="I87" s="59"/>
      <c r="J87" s="59"/>
      <c r="K87" s="59"/>
      <c r="L87" s="59"/>
      <c r="M87" s="59"/>
      <c r="N87" s="59"/>
      <c r="O87" s="3" t="s">
        <v>10</v>
      </c>
      <c r="P87" s="59" t="str">
        <f>IF(COUNT(X81:AD81)=0,"Gewinnende "&amp;B81,IF(X81=0,G81,P81))</f>
        <v>Gewinnende 2. HF</v>
      </c>
      <c r="Q87" s="59"/>
      <c r="R87" s="59"/>
      <c r="S87" s="59"/>
      <c r="T87" s="59"/>
      <c r="U87" s="59"/>
      <c r="V87" s="59"/>
      <c r="W87" s="60"/>
      <c r="X87" s="98"/>
      <c r="Y87" s="99"/>
      <c r="Z87" s="99"/>
      <c r="AA87" s="3" t="s">
        <v>11</v>
      </c>
      <c r="AB87" s="99"/>
      <c r="AC87" s="99"/>
      <c r="AD87" s="99"/>
      <c r="AE87" s="100" t="s">
        <v>55</v>
      </c>
      <c r="AF87" s="59"/>
      <c r="AG87" s="59"/>
      <c r="AH87" s="60"/>
      <c r="AI87" s="22"/>
      <c r="AZ87"/>
      <c r="BA87"/>
    </row>
    <row r="88" spans="1:53" ht="15" thickBot="1" x14ac:dyDescent="0.35">
      <c r="D88" s="26"/>
      <c r="AZ88"/>
      <c r="BA88"/>
    </row>
    <row r="89" spans="1:53" ht="15" thickBot="1" x14ac:dyDescent="0.35">
      <c r="A89" s="83" t="s">
        <v>38</v>
      </c>
      <c r="B89" s="84"/>
      <c r="C89" s="84"/>
      <c r="D89" s="84"/>
      <c r="E89" s="84"/>
      <c r="F89" s="84"/>
      <c r="G89" s="84"/>
      <c r="H89" s="84"/>
      <c r="I89" s="84"/>
      <c r="J89" s="84"/>
      <c r="K89" s="85"/>
      <c r="M89" s="83" t="s">
        <v>38</v>
      </c>
      <c r="N89" s="84"/>
      <c r="O89" s="84"/>
      <c r="P89" s="84"/>
      <c r="Q89" s="84"/>
      <c r="R89" s="84"/>
      <c r="S89" s="84"/>
      <c r="T89" s="84"/>
      <c r="U89" s="84"/>
      <c r="V89" s="84"/>
      <c r="W89" s="85"/>
      <c r="Y89" s="83" t="s">
        <v>38</v>
      </c>
      <c r="Z89" s="84"/>
      <c r="AA89" s="84"/>
      <c r="AB89" s="84"/>
      <c r="AC89" s="84"/>
      <c r="AD89" s="84"/>
      <c r="AE89" s="84"/>
      <c r="AF89" s="84"/>
      <c r="AG89" s="84"/>
      <c r="AH89" s="84"/>
      <c r="AI89" s="85"/>
      <c r="AZ89"/>
      <c r="BA89"/>
    </row>
    <row r="90" spans="1:53" x14ac:dyDescent="0.3">
      <c r="A90" s="69" t="s">
        <v>31</v>
      </c>
      <c r="B90" s="86"/>
      <c r="C90" s="52" t="str">
        <f>IF(COUNT(X82:AD82)=0,"Verlierende Spiel "&amp;A82,IF(X82=0,P82,G82))</f>
        <v>Verlierende Spiel 33</v>
      </c>
      <c r="D90" s="53"/>
      <c r="E90" s="53"/>
      <c r="F90" s="53"/>
      <c r="G90" s="53"/>
      <c r="H90" s="53"/>
      <c r="I90" s="53"/>
      <c r="J90" s="53"/>
      <c r="K90" s="54"/>
      <c r="M90" s="65" t="s">
        <v>35</v>
      </c>
      <c r="N90" s="63"/>
      <c r="O90" s="52" t="str">
        <f>IF(COUNT(X84:AD84)=0,"Verlierende Spiel "&amp;A84,IF(X84=0,P84,G84))</f>
        <v>Verlierende Spiel 35</v>
      </c>
      <c r="P90" s="53"/>
      <c r="Q90" s="53"/>
      <c r="R90" s="53"/>
      <c r="S90" s="53"/>
      <c r="T90" s="53"/>
      <c r="U90" s="53"/>
      <c r="V90" s="53"/>
      <c r="W90" s="54"/>
      <c r="Y90" s="69" t="s">
        <v>4</v>
      </c>
      <c r="Z90" s="86"/>
      <c r="AA90" s="52" t="str">
        <f>IF(COUNT(X86:AD86)=0,"Verlierende Spiel "&amp;A86,IF(X86=0,P86,G86))</f>
        <v>Verlierende Spiel 37</v>
      </c>
      <c r="AB90" s="53"/>
      <c r="AC90" s="53"/>
      <c r="AD90" s="53"/>
      <c r="AE90" s="53"/>
      <c r="AF90" s="53"/>
      <c r="AG90" s="53"/>
      <c r="AH90" s="53"/>
      <c r="AI90" s="54"/>
      <c r="AZ90"/>
      <c r="BA90"/>
    </row>
    <row r="91" spans="1:53" x14ac:dyDescent="0.3">
      <c r="A91" s="69" t="s">
        <v>32</v>
      </c>
      <c r="B91" s="86"/>
      <c r="C91" s="117" t="str">
        <f>IF(COUNT(X82:AD82)=0,"Gewinnende Spiel "&amp;A82,IF(X82=0,G82,P82))</f>
        <v>Gewinnende Spiel 33</v>
      </c>
      <c r="D91" s="96"/>
      <c r="E91" s="96"/>
      <c r="F91" s="96"/>
      <c r="G91" s="96"/>
      <c r="H91" s="96"/>
      <c r="I91" s="96"/>
      <c r="J91" s="96"/>
      <c r="K91" s="97"/>
      <c r="M91" s="69" t="s">
        <v>36</v>
      </c>
      <c r="N91" s="86"/>
      <c r="O91" s="55" t="str">
        <f>IF(COUNT(X84:AD84)=0,"Gewinnende Spiel "&amp;A84,IF(X84=0,G84,P84))</f>
        <v>Gewinnende Spiel 35</v>
      </c>
      <c r="P91" s="56"/>
      <c r="Q91" s="56"/>
      <c r="R91" s="56"/>
      <c r="S91" s="56"/>
      <c r="T91" s="56"/>
      <c r="U91" s="56"/>
      <c r="V91" s="56"/>
      <c r="W91" s="57"/>
      <c r="Y91" s="69" t="s">
        <v>3</v>
      </c>
      <c r="Z91" s="86"/>
      <c r="AA91" s="55" t="str">
        <f>IF(COUNT(X86:AD86)=0,"Gewinnende Spiel "&amp;A86,IF(X86=0,G86,P86))</f>
        <v>Gewinnende Spiel 37</v>
      </c>
      <c r="AB91" s="56"/>
      <c r="AC91" s="56"/>
      <c r="AD91" s="56"/>
      <c r="AE91" s="56"/>
      <c r="AF91" s="56"/>
      <c r="AG91" s="56"/>
      <c r="AH91" s="56"/>
      <c r="AI91" s="57"/>
      <c r="AZ91"/>
      <c r="BA91"/>
    </row>
    <row r="92" spans="1:53" x14ac:dyDescent="0.3">
      <c r="A92" s="69" t="s">
        <v>33</v>
      </c>
      <c r="B92" s="86"/>
      <c r="C92" s="55" t="str">
        <f>IF(COUNT(X83:AD83)=0,"Verlierende Spiel "&amp;A83,IF(X83=0,P83,G83))</f>
        <v>Verlierende Spiel 34</v>
      </c>
      <c r="D92" s="56"/>
      <c r="E92" s="56"/>
      <c r="F92" s="56"/>
      <c r="G92" s="56"/>
      <c r="H92" s="56"/>
      <c r="I92" s="56"/>
      <c r="J92" s="56"/>
      <c r="K92" s="57"/>
      <c r="M92" s="69" t="s">
        <v>37</v>
      </c>
      <c r="N92" s="86"/>
      <c r="O92" s="55" t="str">
        <f>IF(COUNT(X85:AD85)=0,"Verlierende Spiel "&amp;A85,IF(X85=0,P85,G85))</f>
        <v>Verlierende Spiel 36</v>
      </c>
      <c r="P92" s="56"/>
      <c r="Q92" s="56"/>
      <c r="R92" s="56"/>
      <c r="S92" s="56"/>
      <c r="T92" s="56"/>
      <c r="U92" s="56"/>
      <c r="V92" s="56"/>
      <c r="W92" s="57"/>
      <c r="Y92" s="69" t="s">
        <v>2</v>
      </c>
      <c r="Z92" s="86"/>
      <c r="AA92" s="55" t="str">
        <f>IF(COUNT(X87:AD87)=0,"Verlierende Spiel "&amp;A87,IF(X87=0,P87,G87))</f>
        <v>Verlierende Spiel 38</v>
      </c>
      <c r="AB92" s="56"/>
      <c r="AC92" s="56"/>
      <c r="AD92" s="56"/>
      <c r="AE92" s="56"/>
      <c r="AF92" s="56"/>
      <c r="AG92" s="56"/>
      <c r="AH92" s="56"/>
      <c r="AI92" s="57"/>
      <c r="AZ92"/>
      <c r="BA92"/>
    </row>
    <row r="93" spans="1:53" ht="15" thickBot="1" x14ac:dyDescent="0.35">
      <c r="A93" s="106" t="s">
        <v>34</v>
      </c>
      <c r="B93" s="89"/>
      <c r="C93" s="58" t="str">
        <f>IF(COUNT(X83:AD83)=0,"Gewinnende Spiel "&amp;A83,IF(X83=0,G83,P83))</f>
        <v>Gewinnende Spiel 34</v>
      </c>
      <c r="D93" s="59"/>
      <c r="E93" s="59"/>
      <c r="F93" s="59"/>
      <c r="G93" s="59"/>
      <c r="H93" s="59"/>
      <c r="I93" s="59"/>
      <c r="J93" s="59"/>
      <c r="K93" s="60"/>
      <c r="M93" s="106" t="s">
        <v>5</v>
      </c>
      <c r="N93" s="89"/>
      <c r="O93" s="58" t="str">
        <f>IF(COUNT(X85:AD85)=0,"Gewinnende Spiel "&amp;A85,IF(X85=0,G85,P85))</f>
        <v>Gewinnende Spiel 36</v>
      </c>
      <c r="P93" s="59"/>
      <c r="Q93" s="59"/>
      <c r="R93" s="59"/>
      <c r="S93" s="59"/>
      <c r="T93" s="59"/>
      <c r="U93" s="59"/>
      <c r="V93" s="59"/>
      <c r="W93" s="60"/>
      <c r="Y93" s="106" t="s">
        <v>1</v>
      </c>
      <c r="Z93" s="89"/>
      <c r="AA93" s="58" t="str">
        <f>IF(COUNT(X87:AD87)=0,"Gewinnende Spiel "&amp;A87,IF(X87=0,G87,P87))</f>
        <v>Gewinnende Spiel 38</v>
      </c>
      <c r="AB93" s="59"/>
      <c r="AC93" s="59"/>
      <c r="AD93" s="59"/>
      <c r="AE93" s="59"/>
      <c r="AF93" s="59"/>
      <c r="AG93" s="59"/>
      <c r="AH93" s="59"/>
      <c r="AI93" s="60"/>
    </row>
    <row r="96" spans="1:53" x14ac:dyDescent="0.3">
      <c r="AF96" s="8"/>
    </row>
    <row r="97" spans="17:18" x14ac:dyDescent="0.3">
      <c r="Q97"/>
      <c r="R97"/>
    </row>
  </sheetData>
  <sheetProtection algorithmName="SHA-512" hashValue="f59aMTYxTBR1mSJCpAP30yOISzBmq0qlAKEKOOeUOTQcj3itUlsLMg/GlUVt4FQeZ4YtCPV9JoBY4/L1M5mT5Q==" saltValue="5VlNyFcjwANKkba96kx/Kg==" spinCount="100000" sheet="1" objects="1" scenarios="1"/>
  <mergeCells count="521">
    <mergeCell ref="X21:Z21"/>
    <mergeCell ref="AB21:AD21"/>
    <mergeCell ref="AE21:AH21"/>
    <mergeCell ref="B21:C21"/>
    <mergeCell ref="D21:F21"/>
    <mergeCell ref="G21:N21"/>
    <mergeCell ref="P21:W21"/>
    <mergeCell ref="B26:C26"/>
    <mergeCell ref="D26:F26"/>
    <mergeCell ref="G26:N26"/>
    <mergeCell ref="P26:W26"/>
    <mergeCell ref="AB26:AD26"/>
    <mergeCell ref="AE26:AH26"/>
    <mergeCell ref="AE18:AH18"/>
    <mergeCell ref="X19:Z19"/>
    <mergeCell ref="AB19:AD19"/>
    <mergeCell ref="AE19:AH19"/>
    <mergeCell ref="B20:C20"/>
    <mergeCell ref="D20:F20"/>
    <mergeCell ref="G20:N20"/>
    <mergeCell ref="P20:W20"/>
    <mergeCell ref="X20:Z20"/>
    <mergeCell ref="AB20:AD20"/>
    <mergeCell ref="AE20:AH20"/>
    <mergeCell ref="P18:W18"/>
    <mergeCell ref="X18:Z18"/>
    <mergeCell ref="B33:F33"/>
    <mergeCell ref="G33:H33"/>
    <mergeCell ref="I33:J33"/>
    <mergeCell ref="K33:L33"/>
    <mergeCell ref="N33:O33"/>
    <mergeCell ref="P33:Q33"/>
    <mergeCell ref="T33:X33"/>
    <mergeCell ref="B24:C24"/>
    <mergeCell ref="D24:F24"/>
    <mergeCell ref="G24:N24"/>
    <mergeCell ref="P24:W24"/>
    <mergeCell ref="B25:C25"/>
    <mergeCell ref="D25:F25"/>
    <mergeCell ref="G25:N25"/>
    <mergeCell ref="P25:W25"/>
    <mergeCell ref="B27:C27"/>
    <mergeCell ref="D27:F27"/>
    <mergeCell ref="G27:N27"/>
    <mergeCell ref="P27:W27"/>
    <mergeCell ref="X26:Z26"/>
    <mergeCell ref="X27:Z27"/>
    <mergeCell ref="O36:P36"/>
    <mergeCell ref="Q36:R36"/>
    <mergeCell ref="T36:U36"/>
    <mergeCell ref="V36:W36"/>
    <mergeCell ref="H38:L38"/>
    <mergeCell ref="M38:N38"/>
    <mergeCell ref="O38:P38"/>
    <mergeCell ref="Q38:R38"/>
    <mergeCell ref="T38:U38"/>
    <mergeCell ref="V38:W38"/>
    <mergeCell ref="AC33:AD33"/>
    <mergeCell ref="AF33:AG33"/>
    <mergeCell ref="AH33:AI33"/>
    <mergeCell ref="H39:L39"/>
    <mergeCell ref="M39:N39"/>
    <mergeCell ref="O39:P39"/>
    <mergeCell ref="Q39:R39"/>
    <mergeCell ref="T39:U39"/>
    <mergeCell ref="V39:W39"/>
    <mergeCell ref="G35:L35"/>
    <mergeCell ref="M35:N35"/>
    <mergeCell ref="O35:P35"/>
    <mergeCell ref="Q35:U35"/>
    <mergeCell ref="V35:W35"/>
    <mergeCell ref="Y33:Z33"/>
    <mergeCell ref="AA33:AB33"/>
    <mergeCell ref="H37:L37"/>
    <mergeCell ref="M37:N37"/>
    <mergeCell ref="O37:P37"/>
    <mergeCell ref="Q37:R37"/>
    <mergeCell ref="T37:U37"/>
    <mergeCell ref="V37:W37"/>
    <mergeCell ref="H36:L36"/>
    <mergeCell ref="M36:N36"/>
    <mergeCell ref="AC31:AD31"/>
    <mergeCell ref="AF31:AG31"/>
    <mergeCell ref="AH31:AI31"/>
    <mergeCell ref="B32:F32"/>
    <mergeCell ref="G32:H32"/>
    <mergeCell ref="I32:J32"/>
    <mergeCell ref="K32:L32"/>
    <mergeCell ref="N32:O32"/>
    <mergeCell ref="P32:Q32"/>
    <mergeCell ref="T32:X32"/>
    <mergeCell ref="Y32:Z32"/>
    <mergeCell ref="AA32:AB32"/>
    <mergeCell ref="AC32:AD32"/>
    <mergeCell ref="AF32:AG32"/>
    <mergeCell ref="AH32:AI32"/>
    <mergeCell ref="B31:F31"/>
    <mergeCell ref="G31:H31"/>
    <mergeCell ref="I31:J31"/>
    <mergeCell ref="K31:L31"/>
    <mergeCell ref="N31:O31"/>
    <mergeCell ref="P31:Q31"/>
    <mergeCell ref="T31:X31"/>
    <mergeCell ref="Y31:Z31"/>
    <mergeCell ref="AA31:AB31"/>
    <mergeCell ref="AH29:AI29"/>
    <mergeCell ref="B30:F30"/>
    <mergeCell ref="G30:H30"/>
    <mergeCell ref="I30:J30"/>
    <mergeCell ref="K30:L30"/>
    <mergeCell ref="N30:O30"/>
    <mergeCell ref="P30:Q30"/>
    <mergeCell ref="T30:X30"/>
    <mergeCell ref="Y30:Z30"/>
    <mergeCell ref="AA30:AB30"/>
    <mergeCell ref="AC30:AD30"/>
    <mergeCell ref="AF30:AG30"/>
    <mergeCell ref="AH30:AI30"/>
    <mergeCell ref="A29:F29"/>
    <mergeCell ref="G29:H29"/>
    <mergeCell ref="I29:J29"/>
    <mergeCell ref="K29:O29"/>
    <mergeCell ref="P29:Q29"/>
    <mergeCell ref="S29:X29"/>
    <mergeCell ref="Y29:Z29"/>
    <mergeCell ref="AA29:AB29"/>
    <mergeCell ref="AC29:AG29"/>
    <mergeCell ref="AB27:AD27"/>
    <mergeCell ref="AE27:AH27"/>
    <mergeCell ref="X24:Z24"/>
    <mergeCell ref="AB24:AD24"/>
    <mergeCell ref="AE24:AH24"/>
    <mergeCell ref="X25:Z25"/>
    <mergeCell ref="AB25:AD25"/>
    <mergeCell ref="AE25:AH25"/>
    <mergeCell ref="B23:C23"/>
    <mergeCell ref="D23:F23"/>
    <mergeCell ref="G23:N23"/>
    <mergeCell ref="P23:W23"/>
    <mergeCell ref="X23:Z23"/>
    <mergeCell ref="AB23:AD23"/>
    <mergeCell ref="AE23:AH23"/>
    <mergeCell ref="AB15:AD15"/>
    <mergeCell ref="AE15:AH15"/>
    <mergeCell ref="B19:C19"/>
    <mergeCell ref="D19:F19"/>
    <mergeCell ref="G19:N19"/>
    <mergeCell ref="P19:W19"/>
    <mergeCell ref="X22:Z22"/>
    <mergeCell ref="AB22:AD22"/>
    <mergeCell ref="AE22:AH22"/>
    <mergeCell ref="B22:C22"/>
    <mergeCell ref="D22:F22"/>
    <mergeCell ref="G22:N22"/>
    <mergeCell ref="P22:W22"/>
    <mergeCell ref="X16:Z16"/>
    <mergeCell ref="AB16:AD16"/>
    <mergeCell ref="AE16:AH16"/>
    <mergeCell ref="B18:C18"/>
    <mergeCell ref="D18:F18"/>
    <mergeCell ref="B16:C16"/>
    <mergeCell ref="D16:F16"/>
    <mergeCell ref="G16:N16"/>
    <mergeCell ref="P16:W16"/>
    <mergeCell ref="G18:N18"/>
    <mergeCell ref="AB18:AD18"/>
    <mergeCell ref="P13:W13"/>
    <mergeCell ref="X14:Z14"/>
    <mergeCell ref="B14:C14"/>
    <mergeCell ref="D14:F14"/>
    <mergeCell ref="G14:N14"/>
    <mergeCell ref="P14:W14"/>
    <mergeCell ref="X17:Z17"/>
    <mergeCell ref="B15:C15"/>
    <mergeCell ref="D15:F15"/>
    <mergeCell ref="G15:N15"/>
    <mergeCell ref="P15:W15"/>
    <mergeCell ref="B17:C17"/>
    <mergeCell ref="D17:F17"/>
    <mergeCell ref="G17:N17"/>
    <mergeCell ref="P17:W17"/>
    <mergeCell ref="X15:Z15"/>
    <mergeCell ref="AB14:AD14"/>
    <mergeCell ref="AE14:AH14"/>
    <mergeCell ref="AB17:AD17"/>
    <mergeCell ref="AE17:AH17"/>
    <mergeCell ref="B11:C11"/>
    <mergeCell ref="D11:F11"/>
    <mergeCell ref="G11:N11"/>
    <mergeCell ref="P11:W11"/>
    <mergeCell ref="X11:Z11"/>
    <mergeCell ref="AB11:AD11"/>
    <mergeCell ref="AE11:AH11"/>
    <mergeCell ref="X12:Z12"/>
    <mergeCell ref="AB12:AD12"/>
    <mergeCell ref="AE12:AH12"/>
    <mergeCell ref="X13:Z13"/>
    <mergeCell ref="AB13:AD13"/>
    <mergeCell ref="AE13:AH13"/>
    <mergeCell ref="B12:C12"/>
    <mergeCell ref="D12:F12"/>
    <mergeCell ref="G12:N12"/>
    <mergeCell ref="P12:W12"/>
    <mergeCell ref="B13:C13"/>
    <mergeCell ref="D13:F13"/>
    <mergeCell ref="G13:N13"/>
    <mergeCell ref="B9:C9"/>
    <mergeCell ref="D9:F9"/>
    <mergeCell ref="G9:W9"/>
    <mergeCell ref="X9:AD9"/>
    <mergeCell ref="B7:K7"/>
    <mergeCell ref="N7:W7"/>
    <mergeCell ref="Z7:AI7"/>
    <mergeCell ref="AE9:AH9"/>
    <mergeCell ref="B10:C10"/>
    <mergeCell ref="D10:F10"/>
    <mergeCell ref="G10:N10"/>
    <mergeCell ref="P10:W10"/>
    <mergeCell ref="X10:Z10"/>
    <mergeCell ref="AB10:AD10"/>
    <mergeCell ref="AE10:AH10"/>
    <mergeCell ref="A1:AI1"/>
    <mergeCell ref="A3:K3"/>
    <mergeCell ref="M3:W3"/>
    <mergeCell ref="B4:K4"/>
    <mergeCell ref="N4:W4"/>
    <mergeCell ref="B5:K5"/>
    <mergeCell ref="N5:W5"/>
    <mergeCell ref="B6:K6"/>
    <mergeCell ref="N6:W6"/>
    <mergeCell ref="Y3:AI3"/>
    <mergeCell ref="Z4:AI4"/>
    <mergeCell ref="Z5:AI5"/>
    <mergeCell ref="Z6:AI6"/>
    <mergeCell ref="B82:C82"/>
    <mergeCell ref="D82:F82"/>
    <mergeCell ref="G82:N82"/>
    <mergeCell ref="P82:W82"/>
    <mergeCell ref="X82:Z82"/>
    <mergeCell ref="AB82:AD82"/>
    <mergeCell ref="AE82:AH82"/>
    <mergeCell ref="B83:C83"/>
    <mergeCell ref="D83:F83"/>
    <mergeCell ref="G83:N83"/>
    <mergeCell ref="P83:W83"/>
    <mergeCell ref="X83:Z83"/>
    <mergeCell ref="AB83:AD83"/>
    <mergeCell ref="AE83:AH83"/>
    <mergeCell ref="AE81:AH81"/>
    <mergeCell ref="AB81:AD81"/>
    <mergeCell ref="X81:Z81"/>
    <mergeCell ref="P81:W81"/>
    <mergeCell ref="AE84:AH84"/>
    <mergeCell ref="Y89:AI89"/>
    <mergeCell ref="AE86:AH86"/>
    <mergeCell ref="AH73:AI73"/>
    <mergeCell ref="X86:Z86"/>
    <mergeCell ref="AB86:AD86"/>
    <mergeCell ref="M89:W89"/>
    <mergeCell ref="B74:F74"/>
    <mergeCell ref="A76:AI76"/>
    <mergeCell ref="T74:X74"/>
    <mergeCell ref="Y74:Z74"/>
    <mergeCell ref="AA74:AB74"/>
    <mergeCell ref="AC74:AD74"/>
    <mergeCell ref="AF74:AG74"/>
    <mergeCell ref="AH74:AI74"/>
    <mergeCell ref="AF69:AG69"/>
    <mergeCell ref="AH69:AI69"/>
    <mergeCell ref="AH71:AI71"/>
    <mergeCell ref="G74:H74"/>
    <mergeCell ref="I74:J74"/>
    <mergeCell ref="K74:L74"/>
    <mergeCell ref="N74:O74"/>
    <mergeCell ref="P74:Q74"/>
    <mergeCell ref="AC71:AG71"/>
    <mergeCell ref="AC73:AD73"/>
    <mergeCell ref="AF73:AG73"/>
    <mergeCell ref="AC69:AD69"/>
    <mergeCell ref="Y71:Z71"/>
    <mergeCell ref="T69:X69"/>
    <mergeCell ref="Y69:Z69"/>
    <mergeCell ref="AA69:AB69"/>
    <mergeCell ref="D81:F81"/>
    <mergeCell ref="B81:C81"/>
    <mergeCell ref="D62:F62"/>
    <mergeCell ref="D57:F57"/>
    <mergeCell ref="G57:N57"/>
    <mergeCell ref="P57:W57"/>
    <mergeCell ref="B55:C55"/>
    <mergeCell ref="D55:F55"/>
    <mergeCell ref="G55:N55"/>
    <mergeCell ref="P55:W55"/>
    <mergeCell ref="B64:C64"/>
    <mergeCell ref="D64:F64"/>
    <mergeCell ref="G64:N64"/>
    <mergeCell ref="P64:W64"/>
    <mergeCell ref="B56:C56"/>
    <mergeCell ref="D56:F56"/>
    <mergeCell ref="G56:N56"/>
    <mergeCell ref="P56:W56"/>
    <mergeCell ref="B58:C58"/>
    <mergeCell ref="D58:F58"/>
    <mergeCell ref="G58:N58"/>
    <mergeCell ref="P58:W58"/>
    <mergeCell ref="B59:C59"/>
    <mergeCell ref="D59:F59"/>
    <mergeCell ref="Y73:Z73"/>
    <mergeCell ref="G71:H71"/>
    <mergeCell ref="I71:J71"/>
    <mergeCell ref="K71:O71"/>
    <mergeCell ref="P71:Q71"/>
    <mergeCell ref="A71:F71"/>
    <mergeCell ref="B53:C53"/>
    <mergeCell ref="D53:F53"/>
    <mergeCell ref="B54:C54"/>
    <mergeCell ref="G59:N59"/>
    <mergeCell ref="P59:W59"/>
    <mergeCell ref="B60:C60"/>
    <mergeCell ref="D60:F60"/>
    <mergeCell ref="G60:N60"/>
    <mergeCell ref="P60:W60"/>
    <mergeCell ref="B63:C63"/>
    <mergeCell ref="D63:F63"/>
    <mergeCell ref="G61:N61"/>
    <mergeCell ref="P61:W61"/>
    <mergeCell ref="G50:P50"/>
    <mergeCell ref="F47:P47"/>
    <mergeCell ref="B73:F73"/>
    <mergeCell ref="G73:H73"/>
    <mergeCell ref="I73:J73"/>
    <mergeCell ref="K73:L73"/>
    <mergeCell ref="N73:O73"/>
    <mergeCell ref="P73:Q73"/>
    <mergeCell ref="T73:X73"/>
    <mergeCell ref="D86:F86"/>
    <mergeCell ref="G86:N86"/>
    <mergeCell ref="P86:W86"/>
    <mergeCell ref="S71:X71"/>
    <mergeCell ref="D54:F54"/>
    <mergeCell ref="G54:N54"/>
    <mergeCell ref="B84:C84"/>
    <mergeCell ref="D84:F84"/>
    <mergeCell ref="G84:N84"/>
    <mergeCell ref="P84:W84"/>
    <mergeCell ref="X84:Z84"/>
    <mergeCell ref="B79:C79"/>
    <mergeCell ref="D79:F79"/>
    <mergeCell ref="G79:W79"/>
    <mergeCell ref="X79:AD79"/>
    <mergeCell ref="A66:F66"/>
    <mergeCell ref="B61:C61"/>
    <mergeCell ref="D61:F61"/>
    <mergeCell ref="P54:W54"/>
    <mergeCell ref="B57:C57"/>
    <mergeCell ref="AB84:AD84"/>
    <mergeCell ref="AA73:AB73"/>
    <mergeCell ref="B62:C62"/>
    <mergeCell ref="G81:N81"/>
    <mergeCell ref="M93:N93"/>
    <mergeCell ref="Y90:Z90"/>
    <mergeCell ref="Y91:Z91"/>
    <mergeCell ref="Y92:Z92"/>
    <mergeCell ref="A91:B91"/>
    <mergeCell ref="A92:B92"/>
    <mergeCell ref="A93:B93"/>
    <mergeCell ref="M90:N90"/>
    <mergeCell ref="M91:N91"/>
    <mergeCell ref="O91:W91"/>
    <mergeCell ref="C90:K90"/>
    <mergeCell ref="C91:K91"/>
    <mergeCell ref="O90:W90"/>
    <mergeCell ref="A90:B90"/>
    <mergeCell ref="Y93:Z93"/>
    <mergeCell ref="M92:N92"/>
    <mergeCell ref="A89:K89"/>
    <mergeCell ref="AE79:AH79"/>
    <mergeCell ref="B80:C80"/>
    <mergeCell ref="D80:F80"/>
    <mergeCell ref="G80:N80"/>
    <mergeCell ref="P80:W80"/>
    <mergeCell ref="X80:Z80"/>
    <mergeCell ref="AB80:AD80"/>
    <mergeCell ref="AE80:AH80"/>
    <mergeCell ref="B87:C87"/>
    <mergeCell ref="D87:F87"/>
    <mergeCell ref="G87:N87"/>
    <mergeCell ref="P87:W87"/>
    <mergeCell ref="X87:Z87"/>
    <mergeCell ref="AB87:AD87"/>
    <mergeCell ref="AE87:AH87"/>
    <mergeCell ref="B85:C85"/>
    <mergeCell ref="D85:F85"/>
    <mergeCell ref="G85:N85"/>
    <mergeCell ref="P85:W85"/>
    <mergeCell ref="X85:Z85"/>
    <mergeCell ref="AB85:AD85"/>
    <mergeCell ref="AE85:AH85"/>
    <mergeCell ref="B86:C86"/>
    <mergeCell ref="AH67:AI67"/>
    <mergeCell ref="B67:F67"/>
    <mergeCell ref="B68:F68"/>
    <mergeCell ref="N67:O67"/>
    <mergeCell ref="P67:Q67"/>
    <mergeCell ref="Y68:Z68"/>
    <mergeCell ref="AF68:AG68"/>
    <mergeCell ref="T72:X72"/>
    <mergeCell ref="Y72:Z72"/>
    <mergeCell ref="AA72:AB72"/>
    <mergeCell ref="AC72:AD72"/>
    <mergeCell ref="AF72:AG72"/>
    <mergeCell ref="AH72:AI72"/>
    <mergeCell ref="AA71:AB71"/>
    <mergeCell ref="T68:X68"/>
    <mergeCell ref="B69:F69"/>
    <mergeCell ref="G69:H69"/>
    <mergeCell ref="I69:J69"/>
    <mergeCell ref="K69:L69"/>
    <mergeCell ref="N69:O69"/>
    <mergeCell ref="P69:Q69"/>
    <mergeCell ref="AH66:AI66"/>
    <mergeCell ref="T67:X67"/>
    <mergeCell ref="AF67:AG67"/>
    <mergeCell ref="AA68:AB68"/>
    <mergeCell ref="AC68:AD68"/>
    <mergeCell ref="AH68:AI68"/>
    <mergeCell ref="AE57:AH57"/>
    <mergeCell ref="AE60:AH60"/>
    <mergeCell ref="AB60:AD60"/>
    <mergeCell ref="AE58:AH58"/>
    <mergeCell ref="AE59:AH59"/>
    <mergeCell ref="AE64:AH64"/>
    <mergeCell ref="AB64:AD64"/>
    <mergeCell ref="X63:Z63"/>
    <mergeCell ref="AB63:AD63"/>
    <mergeCell ref="AE63:AH63"/>
    <mergeCell ref="P63:W63"/>
    <mergeCell ref="AE61:AH61"/>
    <mergeCell ref="X61:Z61"/>
    <mergeCell ref="AB61:AD61"/>
    <mergeCell ref="X57:Z57"/>
    <mergeCell ref="AB57:AD57"/>
    <mergeCell ref="X58:Z58"/>
    <mergeCell ref="AB58:AD58"/>
    <mergeCell ref="AA67:AB67"/>
    <mergeCell ref="AC67:AD67"/>
    <mergeCell ref="X55:Z55"/>
    <mergeCell ref="AB55:AD55"/>
    <mergeCell ref="X59:Z59"/>
    <mergeCell ref="AB59:AD59"/>
    <mergeCell ref="G67:H67"/>
    <mergeCell ref="I67:J67"/>
    <mergeCell ref="K67:L67"/>
    <mergeCell ref="X60:Z60"/>
    <mergeCell ref="X64:Z64"/>
    <mergeCell ref="S66:X66"/>
    <mergeCell ref="Y66:Z66"/>
    <mergeCell ref="AC66:AG66"/>
    <mergeCell ref="K66:O66"/>
    <mergeCell ref="P66:Q66"/>
    <mergeCell ref="Y67:Z67"/>
    <mergeCell ref="G63:N63"/>
    <mergeCell ref="X62:Z62"/>
    <mergeCell ref="X54:Z54"/>
    <mergeCell ref="AB54:AD54"/>
    <mergeCell ref="X56:Z56"/>
    <mergeCell ref="AB56:AD56"/>
    <mergeCell ref="AE56:AH56"/>
    <mergeCell ref="AE53:AH53"/>
    <mergeCell ref="AE55:AH55"/>
    <mergeCell ref="AE54:AH54"/>
    <mergeCell ref="G62:N62"/>
    <mergeCell ref="P62:W62"/>
    <mergeCell ref="A41:AI41"/>
    <mergeCell ref="F42:P42"/>
    <mergeCell ref="G43:P43"/>
    <mergeCell ref="X53:Z53"/>
    <mergeCell ref="AB53:AD53"/>
    <mergeCell ref="B52:C52"/>
    <mergeCell ref="D52:F52"/>
    <mergeCell ref="G52:W52"/>
    <mergeCell ref="X52:AD52"/>
    <mergeCell ref="G44:P44"/>
    <mergeCell ref="T42:AD42"/>
    <mergeCell ref="U43:AD43"/>
    <mergeCell ref="U44:AD44"/>
    <mergeCell ref="T47:AD47"/>
    <mergeCell ref="U48:AD48"/>
    <mergeCell ref="G48:P48"/>
    <mergeCell ref="G49:P49"/>
    <mergeCell ref="U49:AD49"/>
    <mergeCell ref="U50:AD50"/>
    <mergeCell ref="G53:N53"/>
    <mergeCell ref="P53:W53"/>
    <mergeCell ref="AE52:AH52"/>
    <mergeCell ref="G45:P45"/>
    <mergeCell ref="U45:AD45"/>
    <mergeCell ref="AA90:AI90"/>
    <mergeCell ref="AA91:AI91"/>
    <mergeCell ref="C92:K92"/>
    <mergeCell ref="C93:K93"/>
    <mergeCell ref="O92:W92"/>
    <mergeCell ref="O93:W93"/>
    <mergeCell ref="AA92:AI92"/>
    <mergeCell ref="AA93:AI93"/>
    <mergeCell ref="AB62:AD62"/>
    <mergeCell ref="AE62:AH62"/>
    <mergeCell ref="B72:F72"/>
    <mergeCell ref="G72:H72"/>
    <mergeCell ref="I72:J72"/>
    <mergeCell ref="K72:L72"/>
    <mergeCell ref="N72:O72"/>
    <mergeCell ref="P72:Q72"/>
    <mergeCell ref="G68:H68"/>
    <mergeCell ref="I68:J68"/>
    <mergeCell ref="K68:L68"/>
    <mergeCell ref="N68:O68"/>
    <mergeCell ref="P68:Q68"/>
    <mergeCell ref="G66:H66"/>
    <mergeCell ref="I66:J66"/>
    <mergeCell ref="AA66:AB66"/>
  </mergeCells>
  <phoneticPr fontId="2" type="noConversion"/>
  <dataValidations xWindow="176" yWindow="579" count="2">
    <dataValidation type="whole" allowBlank="1" showInputMessage="1" showErrorMessage="1" errorTitle="Fehler" error="Bitte halten Sie sich an die Vorgaben! _x000a__x000a_möglicher Fehler: der Punkt_x000a__x000a_" promptTitle="Platzierung" prompt="Hier können Sie die Platzierung angeben._x000a__x000a_Wichtig! Ohne Punkt!" sqref="A30:A33 S30:S33 G36:G39" xr:uid="{A1CD6898-F698-4237-8A6D-4137AD757904}">
      <formula1>1</formula1>
      <formula2>4</formula2>
    </dataValidation>
    <dataValidation type="whole" allowBlank="1" showInputMessage="1" showErrorMessage="1" errorTitle="Fehler" error="Bitte halten Sie sich an die Vorgaben! _x000a__x000a_möglicher Fehler: der Punkt_x000a__x000a_" promptTitle="Platzierung" prompt="Hier können Sie die Platzierung angeben._x000a__x000a_Wichtig! Ohne Punkt!" sqref="A67:A69 S67:S69 S72:S74 A72:A74" xr:uid="{E7E26649-9B88-41CC-AE85-9099C3EFC963}">
      <formula1>1</formula1>
      <formula2>3</formula2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&amp;C&amp;"Arial,Fett"&amp;14Spielplan für &amp;F</oddHeader>
    <oddFooter>&amp;LVorlage: &amp;F erstellt am &amp;D &amp;T&amp;RSeite: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Einführung &amp; Erklärung</vt:lpstr>
      <vt:lpstr>Spielplan</vt:lpstr>
      <vt:lpstr>Spielplan!Druckbereich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Münkewarf</dc:creator>
  <cp:lastModifiedBy>Matthias Münkewarf</cp:lastModifiedBy>
  <cp:lastPrinted>2023-05-09T08:15:18Z</cp:lastPrinted>
  <dcterms:created xsi:type="dcterms:W3CDTF">2022-07-15T14:05:06Z</dcterms:created>
  <dcterms:modified xsi:type="dcterms:W3CDTF">2023-05-09T08:15:20Z</dcterms:modified>
</cp:coreProperties>
</file>